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_FilterDatabase" localSheetId="7">'部门项目支出预算表05-1'!$A$6:$W$73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<sst xmlns="http://schemas.openxmlformats.org/spreadsheetml/2006/main" count="2019" uniqueCount="545">
  <si>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</si>
  <si>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</si>
  <si>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</si>
  <si>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</si>
  <si>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</si>
  <si>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</si>
  <si>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</si>
  <si>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</si>
  <si>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</si>
  <si>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</si>
  <si>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</si>
  <si>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</si>
  <si>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</si>
  <si>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</si>
  <si>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</si>
  <si>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</si>
  <si>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</si>
  <si>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</si>
  <si>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</si>
  <si>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</si>
  <si>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</si>
  <si>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</si>
  <si>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</si>
  <si>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</si>
  <si>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</si>
  <si>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</si>
  <si>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</si>
  <si>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</si>
  <si>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</si>
  <si>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</si>
  <si>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</si>
  <si>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</si>
  <si>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</si>
  <si>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</si>
  <si>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</si>
  <si>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</si>
  <si>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</si>
  <si>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</si>
  <si>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</si>
  <si>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</si>
  <si>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</si>
  <si>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</si>
  <si>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</si>
  <si>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</si>
  <si>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452004</t>
  </si>
  <si>
    <t>云南省地方病防治所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</si>
  <si>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</si>
  <si>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</si>
  <si>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</si>
  <si>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</si>
  <si>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</si>
  <si>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</si>
  <si>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</si>
  <si>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</si>
  <si>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</si>
  <si>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</si>
  <si>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</si>
  <si>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</si>
  <si>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</si>
  <si>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206</t>
  </si>
  <si>
    <t>科学技术支出</t>
  </si>
  <si>
    <t>20602</t>
  </si>
  <si>
    <t>基础研究</t>
  </si>
  <si>
    <t>2060206</t>
  </si>
  <si>
    <t>专项基础科研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</si>
  <si>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</si>
  <si>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</si>
  <si>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</si>
  <si>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</si>
  <si>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</si>
  <si>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</si>
  <si>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</si>
  <si>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</si>
  <si>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</si>
  <si>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</si>
  <si>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</si>
  <si>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</si>
  <si>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</si>
  <si>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21004</t>
  </si>
  <si>
    <t>公共卫生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</si>
  <si>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</si>
  <si>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</si>
  <si>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</si>
  <si>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</si>
  <si>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</si>
  <si>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</si>
  <si>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</si>
  <si>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</si>
  <si>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</si>
  <si>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</si>
  <si>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</si>
  <si>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</si>
  <si>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</si>
  <si>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</si>
  <si>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</si>
  <si>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</si>
  <si>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</si>
  <si>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</si>
  <si>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</si>
  <si>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</si>
  <si>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</si>
  <si>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</si>
  <si>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</si>
  <si>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</si>
  <si>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</si>
  <si>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</si>
  <si>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</si>
  <si>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</si>
  <si>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</si>
  <si>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</si>
  <si>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</si>
  <si>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</si>
  <si>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</si>
  <si>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</si>
  <si>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</si>
  <si>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</si>
  <si>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</si>
  <si>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</si>
  <si>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</si>
  <si>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</si>
  <si>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</si>
  <si>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</si>
  <si>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</si>
  <si>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</si>
  <si>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</si>
  <si>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</si>
  <si>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</si>
  <si>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</si>
  <si>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</si>
  <si>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</si>
  <si>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</si>
  <si>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</si>
  <si>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</si>
  <si>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</si>
  <si>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</si>
  <si>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</si>
  <si>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</si>
  <si>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</si>
  <si>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</si>
  <si>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</si>
  <si>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</si>
  <si>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</si>
  <si>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</si>
  <si>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</si>
  <si>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</si>
  <si>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</si>
  <si>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</si>
  <si>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</si>
  <si>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</si>
  <si>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530000210000000040185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</si>
  <si>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</si>
  <si>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</si>
  <si>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</si>
  <si>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</si>
  <si>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</si>
  <si>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</si>
  <si>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</si>
  <si>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</si>
  <si>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</si>
  <si>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530000210000000040186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</si>
  <si>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</si>
  <si>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</si>
  <si>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</si>
  <si>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</si>
  <si>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</si>
  <si>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</si>
  <si>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</si>
  <si>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30307</t>
  </si>
  <si>
    <t>医疗费补助</t>
  </si>
  <si>
    <t>30111</t>
  </si>
  <si>
    <t>公务员医疗补助缴费</t>
  </si>
  <si>
    <t>530000210000000040188</t>
  </si>
  <si>
    <t>30113</t>
  </si>
  <si>
    <t>530000210000000040191</t>
  </si>
  <si>
    <t>公车购置及运维费</t>
  </si>
  <si>
    <t>30231</t>
  </si>
  <si>
    <t>公务用车运行维护费</t>
  </si>
  <si>
    <t>530000210000000040192</t>
  </si>
  <si>
    <t>30217</t>
  </si>
  <si>
    <t>530000210000000040194</t>
  </si>
  <si>
    <t>工会经费</t>
  </si>
  <si>
    <t>30228</t>
  </si>
  <si>
    <t>530000210000000040195</t>
  </si>
  <si>
    <t>一般公用经费</t>
  </si>
  <si>
    <t>30299</t>
  </si>
  <si>
    <t>其他商品和服务支出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</si>
  <si>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</si>
  <si>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</si>
  <si>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</si>
  <si>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</si>
  <si>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</si>
  <si>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</si>
  <si>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</si>
  <si>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</si>
  <si>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</si>
  <si>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</si>
  <si>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</si>
  <si>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</si>
  <si>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</si>
  <si>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</si>
  <si>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</si>
  <si>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</si>
  <si>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</si>
  <si>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</si>
  <si>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</si>
  <si>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</si>
  <si>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30227</t>
  </si>
  <si>
    <t>委托业务费</t>
  </si>
  <si>
    <t>31002</t>
  </si>
  <si>
    <t>办公设备购置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</si>
  <si>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</si>
  <si>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</si>
  <si>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</si>
  <si>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</si>
  <si>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</si>
  <si>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</si>
  <si>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2025年第二批基础研究计划专项资金</t>
  </si>
  <si>
    <t>专项业务类</t>
  </si>
  <si>
    <t>530000251100004348243</t>
  </si>
  <si>
    <t>30218</t>
  </si>
  <si>
    <t>专用材料费</t>
  </si>
  <si>
    <t>2025年度云南省卫生健康事业高质量发展三年行动计划资金</t>
  </si>
  <si>
    <t>事业发展类</t>
  </si>
  <si>
    <t>530000251100004275909</t>
  </si>
  <si>
    <t>2025年基本公共卫生服务中央补助结算资金</t>
  </si>
  <si>
    <t>530000251100004350997</t>
  </si>
  <si>
    <t>2025年医疗服务与保障能力提升（医疗卫生机构能力建设、卫生健康人才培养）补助资金</t>
  </si>
  <si>
    <t>530000251100004354506</t>
  </si>
  <si>
    <t>2025年云南省卫生健康事业高质量发展三年行动计划资金</t>
  </si>
  <si>
    <t>530000251100004430900</t>
  </si>
  <si>
    <t>31003</t>
  </si>
  <si>
    <t>专用设备购置</t>
  </si>
  <si>
    <t>31022</t>
  </si>
  <si>
    <t>无形资产购置</t>
  </si>
  <si>
    <t>其他人员支出</t>
  </si>
  <si>
    <t>民生类</t>
  </si>
  <si>
    <t>530000231100001110198</t>
  </si>
  <si>
    <t>30199</t>
  </si>
  <si>
    <t>其他工资福利支出</t>
  </si>
  <si>
    <t>省地病所疾病防控运转保障资金</t>
  </si>
  <si>
    <t>其他运转类</t>
  </si>
  <si>
    <t>530000251100003328839</t>
  </si>
  <si>
    <t>省地病所重大疾病防控与应急处置补助资金</t>
  </si>
  <si>
    <t>530000200000000001735</t>
  </si>
  <si>
    <t>30215</t>
  </si>
  <si>
    <t>会议费</t>
  </si>
  <si>
    <t>30239</t>
  </si>
  <si>
    <t>其他交通费用</t>
  </si>
  <si>
    <t>30240</t>
  </si>
  <si>
    <t>税金及附加费用</t>
  </si>
  <si>
    <t>30399</t>
  </si>
  <si>
    <t>其他对个人和家庭的补助</t>
  </si>
  <si>
    <t>31099</t>
  </si>
  <si>
    <t>其他资本性支出</t>
  </si>
  <si>
    <t>提前下达2025年基本公共卫生服务中央补助资金</t>
  </si>
  <si>
    <t>530000251100003862035</t>
  </si>
  <si>
    <t>提前下达2025年医疗服务与保障能力提升（医疗卫生机构能力建设、卫生健康人才培养）补助资金</t>
  </si>
  <si>
    <t>530000251100003861983</t>
  </si>
  <si>
    <t>提前下达2025年重大传染病防控经费</t>
  </si>
  <si>
    <t>530000251100003859711</t>
  </si>
  <si>
    <t>医疗卫生人才专项项目支持经费</t>
  </si>
  <si>
    <t>530000251100004582287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</si>
  <si>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</si>
  <si>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</si>
  <si>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</si>
  <si>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</si>
  <si>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</si>
  <si>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</si>
  <si>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</si>
  <si>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</si>
  <si>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</si>
  <si>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</si>
  <si>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</si>
  <si>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</si>
  <si>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认真落实鼠疫、地方病、人兽共患病、病毒性疾病、不明原因猝死监测防控任务，加强培训和督导，做好风险评估和应急准备。及时发现可能发生的传染病和流行病，将控制在最小规模和最小损失，确保人民身体健康。1.鼠疫：突出鼠疫应急处置和跨境联防联控两项重点工作，加强培训与健康教育，以科研带动防治，监测与防控相结合，切实保障人民身体健康。2.地方病：继续开展地方病监测评价，做到全覆盖，科学评估防治成果；加强地方病健康教育，提升病区群众防病意识，促使健康相关行为形成；积极开展地方病患者治疗管理，做到应治尽治。3.人兽共患病：完成布病高危人群调查、病例早筛、病例管理、钩体病宿主动物调查等监测任务，及时有效处置布病突发和暴发疫情，通过培训提升基层专业技术人员应对人兽共患病疫情的能力，开展健康教育工作，提升布病职业人群防治知识知晓率。4.自然疫源性病毒性疾病：提高云南省各州市自然疫源性病毒性疾病疫情处置能力、健全云南省自然疫源性病毒性疾病定点监测网。在全省范围内监测狂犬病、发热伴血小板减少综合征，设立8个流行学出血热监测点以定点监测工作带动防控工作，防止自然疫源性病毒性疾病在全省的蔓延和暴发流行。5.进一步提升突发疫情和重大自然灾害应急处置能力。认真落各病种监测防治任务，加强培训和督导，做好风险评估和应急准备。进一步提升监测预警敏感性，进一步提升突发疫情和重大自然灾害应急处置能力。7.持团队能力增强及科研课题相关研究，团队建设上包括支持人才及其团队成员进修学习、参加国内外学术会议等。</t>
  </si>
  <si>
    <t>产出指标</t>
  </si>
  <si>
    <t>数量指标</t>
  </si>
  <si>
    <t>完成发表科研论文情况</t>
  </si>
  <si>
    <t>&gt;=</t>
  </si>
  <si>
    <t>15</t>
  </si>
  <si>
    <t>篇</t>
  </si>
  <si>
    <t>定量指标</t>
  </si>
  <si>
    <t>根据相关课题的任务书完成计划至少15篇相关论文</t>
  </si>
  <si>
    <t>培养研究生及本科生情况</t>
  </si>
  <si>
    <t>7</t>
  </si>
  <si>
    <t>人</t>
  </si>
  <si>
    <t>根据相关课题的任务书完成计划至少培养7人。</t>
  </si>
  <si>
    <t>完成标本采集数情况</t>
  </si>
  <si>
    <t>2500</t>
  </si>
  <si>
    <t>份</t>
  </si>
  <si>
    <t>根据相关课题的任务书现场采集不少于2500份标本</t>
  </si>
  <si>
    <t>基因测量扩增测序</t>
  </si>
  <si>
    <t>=</t>
  </si>
  <si>
    <t>100</t>
  </si>
  <si>
    <t>组</t>
  </si>
  <si>
    <t>对病人进行直肠病原采样，获取虫卵样本；获取3个村可疑环境的钉螺及拟钉螺样本。对样本进行DNA提取后；对目标基因进行扩增和测序。</t>
  </si>
  <si>
    <t>完成入村螺类调查情况</t>
  </si>
  <si>
    <t>次</t>
  </si>
  <si>
    <t>完成3个村的可疑环境进行钉螺和拟钉螺的查螺工作。</t>
  </si>
  <si>
    <t>鼠疫疫源地生境调查情况</t>
  </si>
  <si>
    <t>对鼠疫疫源地生境调查情况</t>
  </si>
  <si>
    <t>完成分离鉴定鼠疫噬菌体情况</t>
  </si>
  <si>
    <t>50</t>
  </si>
  <si>
    <t>反映实验结果获得噬菌体数量情况</t>
  </si>
  <si>
    <t>不明原因猝死病区样本检测完成率</t>
  </si>
  <si>
    <t>%</t>
  </si>
  <si>
    <t>病区人群样本检测完成率达100%</t>
  </si>
  <si>
    <t>疾病防治现场调查及督导情况</t>
  </si>
  <si>
    <t>40</t>
  </si>
  <si>
    <t>开展云南不明原因猝死督导及现场调查至少3次；至少开展5次（覆盖3个州市、10个以上重点县）地方病调研或专题调查、指导；鼠疫：每年派5个工作组随机对2个地州各2-3个县市现场督导；狂犬病现场技术指导2次、流行性出血热现场技术指导4次；布鲁氏菌病：至少50%的省级监测点（30个）不少于1次，2个国家级监测点不少于2次；钩体病：5个省级监测点不少于11次，督导次数不少于40次。</t>
  </si>
  <si>
    <t>组织全省疾病防控专业人员培训</t>
  </si>
  <si>
    <t>300</t>
  </si>
  <si>
    <t>人次</t>
  </si>
  <si>
    <t>组织云南不明原因猝死病区10个州市25个病区县专业人员培训，培训不少于60人；开展地方病防治培训不少于80人次；开展鼠疫实验室检测技术及生物安全培训50人次；举办以布病为主的人兽共患病培训项目，计划培训120人次。</t>
  </si>
  <si>
    <t>组织卫生应急队伍培训演练情况</t>
  </si>
  <si>
    <t>1.0</t>
  </si>
  <si>
    <t>开展卫生应急培训或演练（拉练）1次，提高队员的个人综合素质和队伍的整体实力</t>
  </si>
  <si>
    <t>鼠疫流行风险疫源县监测抽查情况</t>
  </si>
  <si>
    <t>20</t>
  </si>
  <si>
    <t>个</t>
  </si>
  <si>
    <t>对有动物鼠疫流行风险的疫源县抽查15个州市20个县开展监测工作</t>
  </si>
  <si>
    <t>流行性出血热疫苗应急接种情况</t>
  </si>
  <si>
    <t>90</t>
  </si>
  <si>
    <t>流行性出血热疫苗应急接种情况督导至少1次</t>
  </si>
  <si>
    <t>申请专利数情况</t>
  </si>
  <si>
    <t>至少获得1项实用新型专利或1项外观专利。</t>
  </si>
  <si>
    <t>流行性出血热个案调查完成率</t>
  </si>
  <si>
    <t>85</t>
  </si>
  <si>
    <t>完成16个州（市）流行性出血热个案调查表。</t>
  </si>
  <si>
    <t>狂犬病个案调查完成率</t>
  </si>
  <si>
    <t>完成16个州（市）狂犬病个案调查表。</t>
  </si>
  <si>
    <t>质量指标</t>
  </si>
  <si>
    <t>鼠疫疫情处置率</t>
  </si>
  <si>
    <t>对有鼠疫疫情发生的县开展疫情处置。开展以预防性灭鼠为主的鼠疫防治联防工作，巩固鼠疫的区域和行业联防工作成效；</t>
  </si>
  <si>
    <t>监测任务覆盖率</t>
  </si>
  <si>
    <t>对鼠疫15个州（市）104个县（市）进行疾病监测；对流行性出血热3个县、市（监测点祥云县、姚安县和泸西县）和13个州（市）下辖市、县进行疾病监测；对狂犬病全省129个县、市进行疾病监测；</t>
  </si>
  <si>
    <t>效益指标</t>
  </si>
  <si>
    <t>社会效益</t>
  </si>
  <si>
    <t>服务对象健康教育知晓率</t>
  </si>
  <si>
    <t>监测点开展疫情监测、早期病例筛查、病例管理、健康教育等工作</t>
  </si>
  <si>
    <t>巩固血吸虫病控制效果</t>
  </si>
  <si>
    <t>不出现阳性指标</t>
  </si>
  <si>
    <t>定性指标</t>
  </si>
  <si>
    <t>包括巩固血吸虫病控制效果，不出现阳性指标</t>
  </si>
  <si>
    <t>疫情、公卫突发事件报告处置率</t>
  </si>
  <si>
    <t>对疫情、公共卫生突发事件及时报告处置</t>
  </si>
  <si>
    <t>可持续影响</t>
  </si>
  <si>
    <t>菌毒株规范保存率</t>
  </si>
  <si>
    <t>我所负责全省鼠疫、布鲁氏菌病。有专门的菌种库，制定专门操作、保管、运输规范管理流程。</t>
  </si>
  <si>
    <t>猝死标本保存完好率</t>
  </si>
  <si>
    <t>检测包括尸检标本病理和毒理学研究，生物标本的病原学检测，心肌病遗传基因检测，三大常规、血生化和心肌酶等指标检测，野生菌标本的采集、鉴定和检测，环境标本检测（重金属、微量元素）等。同时，由省地病所对现有的3000多份标本进行分类保存，适时开展标本检测</t>
  </si>
  <si>
    <t>卫生应急物资装备完好率</t>
  </si>
  <si>
    <t>定期对卫生应急物资装备进行更新、补充、维护和管理</t>
  </si>
  <si>
    <t>满意度指标</t>
  </si>
  <si>
    <t>服务对象满意度</t>
  </si>
  <si>
    <t>随机问卷调查满意度</t>
  </si>
  <si>
    <t>开展狂犬病、流行性出血热疾病的监测、督导、调查、疫情处置和技术指导等工作经验的分析总结，随机对我所负责的疾病县区疾控人员50名开展满意度问卷调查。</t>
  </si>
  <si>
    <t>地方病防治培训受训人员满意度</t>
  </si>
  <si>
    <t>认真组织开展全省地方病防治专业人员培训，受训人员满意度达到85%以上。</t>
  </si>
  <si>
    <t>鼠疫防治培训受训人员满意度</t>
  </si>
  <si>
    <t>织开展全省鼠疫防治专业人员培训，受训人员满意度达到85%以上。</t>
  </si>
  <si>
    <t>人兽共患病防治培训人员满意度</t>
  </si>
  <si>
    <t>举办人兽共患病监测防治技术培训班，受训人员满意度达到85%以上。</t>
  </si>
  <si>
    <t>成本指标</t>
  </si>
  <si>
    <t>生态环境成本指标</t>
  </si>
  <si>
    <t>试剂耗材损毁污染情况</t>
  </si>
  <si>
    <t>保存完好无污染</t>
  </si>
  <si>
    <t>反映实验室试剂药品等保存情况</t>
  </si>
  <si>
    <t>鼠布炭病原操作的生物安全保障</t>
  </si>
  <si>
    <t>根据相关课题的任务书完成</t>
  </si>
  <si>
    <t>满足2026年新中心呈贡新址同时开展科学实验、办公正常运转的后勤保障需求；BSL-3实验室的运转、安保需求；科研课题相关研究，团队建设上包括支持人才及其团队成员进修学习、参加国内外学术会议、提升学历等。2026年加强实验室特别是生物安全三级实验室管理及运行维护，适时推进呈贡新址实验室备案工作，加速推进云南省鼠疫实验室研究平台建设，提升全所生物安全水平。</t>
  </si>
  <si>
    <t>消防维保次数</t>
  </si>
  <si>
    <t>96</t>
  </si>
  <si>
    <t>反映每年消防维保次数的情况。</t>
  </si>
  <si>
    <t>物业管理面积</t>
  </si>
  <si>
    <t>10000</t>
  </si>
  <si>
    <t>平方米</t>
  </si>
  <si>
    <t>反映物业管理合同约定的服务区域、办公区域室内外（含绿化）面积之和。</t>
  </si>
  <si>
    <t>根据单位的任务完成30人研究生和本科生培养</t>
  </si>
  <si>
    <t>卫生保洁合格情况</t>
  </si>
  <si>
    <t>98</t>
  </si>
  <si>
    <t>反映卫生保洁检查验收合格的情况。卫生保洁合格率=卫生保洁检查验收合格次数/卫生保洁总次数*100%</t>
  </si>
  <si>
    <t>时效指标</t>
  </si>
  <si>
    <t>零星修缮（维修）及时率</t>
  </si>
  <si>
    <t>反映零星修缮（维修）及时的情况。零星修缮（维修）及时率=在规定时间内完成零星修缮（维修）数量/报修数量*100%</t>
  </si>
  <si>
    <t>物管人员签订合同并培训率</t>
  </si>
  <si>
    <t>反映物管人员中签订合同并参与培训的情况。物管人员签订合同并培训的人数占比=物管人员中签订合同并参与培训的人数/物管人员总数*100%</t>
  </si>
  <si>
    <t>做好2026年单位日常保洁工作、实验室器皿清洁、鼠疫菌种库P3实验室设备维护，维持单位正常运转及实验室工作顺利开展。</t>
  </si>
  <si>
    <t>P3实验室设备维修维护完成率</t>
  </si>
  <si>
    <t>反映P3实验室设备维修维护情况。P3实验室设备维修维护完成率=维护（修）设备数/设备数*100%</t>
  </si>
  <si>
    <t>卫生保洁合格率</t>
  </si>
  <si>
    <t>物管人员培训情况</t>
  </si>
  <si>
    <t>服务受益人员满意度</t>
  </si>
  <si>
    <t>反映保洁、绿化、设备维护服务受益人员满意程度。</t>
  </si>
  <si>
    <t>预算06表</t>
  </si>
  <si>
    <t>2026年政府性基金预算支出预算表</t>
  </si>
  <si>
    <t>政府性基金预算支出</t>
  </si>
  <si>
    <t>注：云南省地方病防治所不涉及政府性基金预算支出。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</si>
  <si>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</si>
  <si>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</si>
  <si>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</si>
  <si>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</si>
  <si>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</si>
  <si>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</si>
  <si>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</si>
  <si>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</si>
  <si>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</si>
  <si>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</si>
  <si>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</si>
  <si>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</si>
  <si>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危化品试剂柜</t>
  </si>
  <si>
    <t>A05000000 家具和用具</t>
  </si>
  <si>
    <t>狂犬病、发热伴血小板减少综合征测序及引物合成委托业务</t>
  </si>
  <si>
    <t>C99000000 其他服务</t>
  </si>
  <si>
    <t>流行性出血热宏转录测序委托业务</t>
  </si>
  <si>
    <t>地方病赶酸仪</t>
  </si>
  <si>
    <t>A02329900 其他医疗设备</t>
  </si>
  <si>
    <t>台</t>
  </si>
  <si>
    <t>P3实验室4℃冰箱</t>
  </si>
  <si>
    <t>A02000000 设备</t>
  </si>
  <si>
    <t>P3实验室4℃医用冰箱</t>
  </si>
  <si>
    <t>P3实验室冰箱温度监测模块</t>
  </si>
  <si>
    <t>P3实验室全自动厌氧/微氧培养系统</t>
  </si>
  <si>
    <t>P3实验室微波炉</t>
  </si>
  <si>
    <t>P3实验室制冰机</t>
  </si>
  <si>
    <t>地方病防治恒温水浴锅</t>
  </si>
  <si>
    <t>地方病防治普通冰箱</t>
  </si>
  <si>
    <t>地方病防治实验室排风柜</t>
  </si>
  <si>
    <t>动物昆虫实验室-80℃医用超低温冰箱</t>
  </si>
  <si>
    <t>动物昆虫实验室分子检测系统</t>
  </si>
  <si>
    <t>动物昆虫实验室干冰桶</t>
  </si>
  <si>
    <t>动物昆虫实验室干燥箱</t>
  </si>
  <si>
    <t>动物昆虫实验室冷冻离心研磨仪</t>
  </si>
  <si>
    <t>动物昆虫实验室台式多功能冷冻离心机</t>
  </si>
  <si>
    <t>动物昆虫实验室液氮罐</t>
  </si>
  <si>
    <t>发热伴血小板减少综合征手持式高速匀浆机</t>
  </si>
  <si>
    <t>发热伴血小板减少综合征微孔板离心机</t>
  </si>
  <si>
    <t>流行性出血热台式高速冷冻离心机</t>
  </si>
  <si>
    <t>人兽共患病超微量分光光度计</t>
  </si>
  <si>
    <t>人兽共患病蛋白电泳仪</t>
  </si>
  <si>
    <t>人兽共患病电泳仪</t>
  </si>
  <si>
    <t>人兽共患病立式恒温震荡培养箱</t>
  </si>
  <si>
    <t>人兽共患病琼脂糖水平电泳仪</t>
  </si>
  <si>
    <t>人兽共患病荧光定量PCR仪</t>
  </si>
  <si>
    <t>人兽共患病智能霉菌培养箱</t>
  </si>
  <si>
    <t>鼠疫监测实验室全自动液体工作站</t>
  </si>
  <si>
    <t>套</t>
  </si>
  <si>
    <t>鼠疫监测宿主动物调查热成像系统</t>
  </si>
  <si>
    <t>鼠疫现场调查便携式侦查穿越机</t>
  </si>
  <si>
    <t>鼠疫现场培训显示系统</t>
  </si>
  <si>
    <t>鼠疫疫情处置消杀药物投放无人机</t>
  </si>
  <si>
    <t>狂犬病、流行性出血热、发热伴血小板减少综合征健教材料</t>
  </si>
  <si>
    <t>A03000000 文物和陈列品</t>
  </si>
  <si>
    <t>批</t>
  </si>
  <si>
    <t>云南不明原因猝死健康教育宣传材料费</t>
  </si>
  <si>
    <t>地方病实验室试剂耗材</t>
  </si>
  <si>
    <t>A07000000 物资</t>
  </si>
  <si>
    <t>狂犬病、流行性出血热、发热伴血小板减少综合征试剂耗材</t>
  </si>
  <si>
    <t>人兽共患病监测及疫情处置所需试剂及耗材</t>
  </si>
  <si>
    <t>公务车运行保险费</t>
  </si>
  <si>
    <t>C18040000 保险服务</t>
  </si>
  <si>
    <t>年</t>
  </si>
  <si>
    <t>公务车运行保养费</t>
  </si>
  <si>
    <t>C23120300 车辆维修和保养服务</t>
  </si>
  <si>
    <t>公务车运行燃油费</t>
  </si>
  <si>
    <t>资产盘点机</t>
  </si>
  <si>
    <t>复印纸</t>
  </si>
  <si>
    <t>A05040100 纸制文具</t>
  </si>
  <si>
    <t>预算08表</t>
  </si>
  <si>
    <t>2026年部门政府购买服务预算表</t>
  </si>
  <si>
    <t>政府购买服务项目</t>
  </si>
  <si>
    <t>政府购买服务目录</t>
  </si>
  <si>
    <t>注：云南省地方病防治所不涉及政府购买服务。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</si>
  <si>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</si>
  <si>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</si>
  <si>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</si>
  <si>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</si>
  <si>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</si>
  <si>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</si>
  <si>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</si>
  <si>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</si>
  <si>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</si>
  <si>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</si>
  <si>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</si>
  <si>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</si>
  <si>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</si>
  <si>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</si>
  <si>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</si>
  <si>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</si>
  <si>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</si>
  <si>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</si>
  <si>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</si>
  <si>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</si>
  <si>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</si>
  <si>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</si>
  <si>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</si>
  <si>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</si>
  <si>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</si>
  <si>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注：云南省地方病防治所不涉及省对下转移支付。</t>
  </si>
  <si>
    <t>预算09-2表</t>
  </si>
  <si>
    <t>2026年省对下转移支付绩效目标表</t>
  </si>
  <si>
    <t>注：云南省地方病防治所不涉及省对下转移支付绩效目标。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</si>
  <si>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</si>
  <si>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</si>
  <si>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</si>
  <si>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</si>
  <si>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</si>
  <si>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</si>
  <si>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</si>
  <si>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</si>
  <si>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</si>
  <si>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8</t>
  </si>
  <si>
    <t>设备</t>
  </si>
  <si>
    <t>A02021199 其他输入输出设备</t>
  </si>
  <si>
    <t>A02320400 医用光学仪器</t>
  </si>
  <si>
    <t>A02321900 临床检验设备</t>
  </si>
  <si>
    <t>A02322900 医用低温、冷疗设备</t>
  </si>
  <si>
    <t>A02323000 防疫、防护卫生装备及器具</t>
  </si>
  <si>
    <t>赶酸仪</t>
  </si>
  <si>
    <t>实验动物造模设备</t>
  </si>
  <si>
    <t>A02430400 飞行器</t>
  </si>
  <si>
    <t>A02430900 无人机</t>
  </si>
  <si>
    <t>家具和用品</t>
  </si>
  <si>
    <t>A05010599 其他柜类</t>
  </si>
  <si>
    <t>地方病防治危化品试剂柜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</si>
  <si>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</si>
  <si>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</si>
  <si>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</si>
  <si>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</si>
  <si>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提前下达2026年基本公共卫生服务中央补助资金</t>
  </si>
  <si>
    <t>提前下达2026年医疗服务与保障能力提升资金</t>
  </si>
  <si>
    <t>提前下达2026年重大公共卫生服务补助资金</t>
  </si>
  <si>
    <t>30225</t>
  </si>
  <si>
    <t>专用燃料费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</si>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</sst>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1"/>
  <sheetViews>
    <sheetView showZeros="0" workbookViewId="0">
      <selection activeCell="A1" sqref="A1"/>
    </sheetView>
  </sheetViews>
  <sheetFormatPr defaultColWidth="8" defaultRowHeight="14.25" customHeight="1" outlineLevelCol="3"/>
  <cols>
    <col min="1" max="1" width="39.575" customWidth="1"/>
    <col min="2" max="2" width="46.2833333333333" customWidth="1"/>
    <col min="3" max="3" width="40.425" customWidth="1"/>
    <col min="4" max="4" width="50.1416666666667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"单位名称："&amp;"云南省地方病防治所"</f>
        <v>单位名称：云南省地方病防治所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5" customHeight="1" spans="1:4">
      <c r="A7" s="144" t="s">
        <v>8</v>
      </c>
      <c r="B7" s="120">
        <v>31124292.78</v>
      </c>
      <c r="C7" s="23" t="str">
        <f>"一"&amp;"、"&amp;"科学技术支出"</f>
        <v>一、科学技术支出</v>
      </c>
      <c r="D7" s="120">
        <v>100000</v>
      </c>
    </row>
    <row r="8" ht="25.5" customHeight="1" spans="1:4">
      <c r="A8" s="144" t="s">
        <v>9</v>
      </c>
      <c r="B8" s="120"/>
      <c r="C8" s="23" t="str">
        <f>"二"&amp;"、"&amp;"社会保障和就业支出"</f>
        <v>二、社会保障和就业支出</v>
      </c>
      <c r="D8" s="120">
        <v>2622956.82</v>
      </c>
    </row>
    <row r="9" ht="25.5" customHeight="1" spans="1:4">
      <c r="A9" s="144" t="s">
        <v>10</v>
      </c>
      <c r="B9" s="120"/>
      <c r="C9" s="23" t="str">
        <f>"三"&amp;"、"&amp;"卫生健康支出"</f>
        <v>三、卫生健康支出</v>
      </c>
      <c r="D9" s="120">
        <v>36508114.43</v>
      </c>
    </row>
    <row r="10" ht="25.5" customHeight="1" spans="1:4">
      <c r="A10" s="144" t="s">
        <v>11</v>
      </c>
      <c r="B10" s="88"/>
      <c r="C10" s="23" t="str">
        <f>"四"&amp;"、"&amp;"住房保障支出"</f>
        <v>四、住房保障支出</v>
      </c>
      <c r="D10" s="120">
        <v>1699002.27</v>
      </c>
    </row>
    <row r="11" ht="25.5" customHeight="1" spans="1:4">
      <c r="A11" s="144" t="s">
        <v>12</v>
      </c>
      <c r="B11" s="120">
        <v>3118000</v>
      </c>
      <c r="C11" s="23"/>
      <c r="D11" s="120"/>
    </row>
    <row r="12" ht="25.5" customHeight="1" spans="1:4">
      <c r="A12" s="144" t="s">
        <v>13</v>
      </c>
      <c r="B12" s="88"/>
      <c r="C12" s="23"/>
      <c r="D12" s="120"/>
    </row>
    <row r="13" ht="25.5" customHeight="1" spans="1:4">
      <c r="A13" s="144" t="s">
        <v>14</v>
      </c>
      <c r="B13" s="88"/>
      <c r="C13" s="23"/>
      <c r="D13" s="120"/>
    </row>
    <row r="14" ht="25.5" customHeight="1" spans="1:4">
      <c r="A14" s="144" t="s">
        <v>15</v>
      </c>
      <c r="B14" s="88"/>
      <c r="C14" s="23"/>
      <c r="D14" s="120"/>
    </row>
    <row r="15" ht="25.5" customHeight="1" spans="1:4">
      <c r="A15" s="169" t="s">
        <v>16</v>
      </c>
      <c r="B15" s="88"/>
      <c r="C15" s="23"/>
      <c r="D15" s="120"/>
    </row>
    <row r="16" ht="25.5" customHeight="1" spans="1:4">
      <c r="A16" s="169" t="s">
        <v>17</v>
      </c>
      <c r="B16" s="120">
        <v>3118000</v>
      </c>
      <c r="C16" s="23"/>
      <c r="D16" s="120"/>
    </row>
    <row r="17" ht="25.5" customHeight="1" spans="1:4">
      <c r="A17" s="170" t="s">
        <v>18</v>
      </c>
      <c r="B17" s="140">
        <v>34242292.78</v>
      </c>
      <c r="C17" s="141" t="s">
        <v>19</v>
      </c>
      <c r="D17" s="140">
        <v>40930073.52</v>
      </c>
    </row>
    <row r="18" ht="25.5" customHeight="1" spans="1:4">
      <c r="A18" s="171" t="s">
        <v>20</v>
      </c>
      <c r="B18" s="140">
        <v>7893980.74</v>
      </c>
      <c r="C18" s="172" t="s">
        <v>21</v>
      </c>
      <c r="D18" s="173">
        <v>1206200</v>
      </c>
    </row>
    <row r="19" ht="25.5" customHeight="1" spans="1:4">
      <c r="A19" s="174" t="s">
        <v>22</v>
      </c>
      <c r="B19" s="120">
        <v>3119680.74</v>
      </c>
      <c r="C19" s="142" t="s">
        <v>22</v>
      </c>
      <c r="D19" s="88"/>
    </row>
    <row r="20" ht="25.5" customHeight="1" spans="1:4">
      <c r="A20" s="174" t="s">
        <v>23</v>
      </c>
      <c r="B20" s="120">
        <v>4774300</v>
      </c>
      <c r="C20" s="142" t="s">
        <v>23</v>
      </c>
      <c r="D20" s="88">
        <v>1206200</v>
      </c>
    </row>
    <row r="21" ht="25.5" customHeight="1" spans="1:4">
      <c r="A21" s="175" t="s">
        <v>24</v>
      </c>
      <c r="B21" s="140">
        <v>42136273.52</v>
      </c>
      <c r="C21" s="141" t="s">
        <v>25</v>
      </c>
      <c r="D21" s="136">
        <v>42136273.52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29" customWidth="1"/>
    <col min="2" max="2" width="28.575" customWidth="1"/>
    <col min="3" max="3" width="31.575" customWidth="1"/>
    <col min="4" max="6" width="33.425" customWidth="1"/>
  </cols>
  <sheetData>
    <row r="1" ht="15.75" customHeight="1" spans="1:6">
      <c r="F1" s="55" t="s">
        <v>394</v>
      </c>
    </row>
    <row r="2" ht="28.5" customHeight="1" spans="1:6">
      <c r="A2" s="27" t="s">
        <v>395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"单位名称："&amp;"云南省地方病防治所"</f>
        <v>单位名称：云南省地方病防治所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134</v>
      </c>
      <c r="B4" s="9" t="s">
        <v>48</v>
      </c>
      <c r="C4" s="9" t="s">
        <v>49</v>
      </c>
      <c r="D4" s="15" t="s">
        <v>396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/>
      <c r="B7" s="30"/>
      <c r="C7" s="30"/>
      <c r="D7" s="22"/>
      <c r="E7" s="22"/>
      <c r="F7" s="22"/>
    </row>
    <row r="8" ht="17.25" customHeight="1" spans="1:6">
      <c r="A8" s="104" t="s">
        <v>100</v>
      </c>
      <c r="B8" s="105"/>
      <c r="C8" s="105" t="s">
        <v>100</v>
      </c>
      <c r="D8" s="22"/>
      <c r="E8" s="22"/>
      <c r="F8" s="22"/>
    </row>
    <row r="10" ht="27" customHeight="1" spans="1:6">
      <c r="A10" t="s">
        <v>397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54"/>
  <sheetViews>
    <sheetView showZeros="0" topLeftCell="A35" workbookViewId="0">
      <selection activeCell="C57" sqref="C57"/>
    </sheetView>
  </sheetViews>
  <sheetFormatPr defaultColWidth="9.14166666666667" defaultRowHeight="14.25" customHeight="1"/>
  <cols>
    <col min="1" max="1" width="39.1416666666667" customWidth="1"/>
    <col min="2" max="2" width="27.5" customWidth="1"/>
    <col min="3" max="3" width="35.2833333333333" customWidth="1"/>
    <col min="4" max="4" width="7.70833333333333" customWidth="1"/>
    <col min="5" max="5" width="10.2833333333333" customWidth="1"/>
    <col min="6" max="11" width="14.7083333333333" customWidth="1"/>
    <col min="12" max="16" width="12.575" customWidth="1"/>
    <col min="17" max="17" width="10.425" customWidth="1"/>
  </cols>
  <sheetData>
    <row r="1" ht="13.5" customHeight="1" spans="1:17">
      <c r="O1" s="44"/>
      <c r="P1" s="44"/>
      <c r="Q1" s="92" t="s">
        <v>398</v>
      </c>
    </row>
    <row r="2" ht="27.75" customHeight="1" spans="1:17">
      <c r="A2" s="56" t="s">
        <v>399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"单位名称："&amp;"云南省地方病防治所"</f>
        <v>单位名称：云南省地方病防治所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125</v>
      </c>
    </row>
    <row r="4" ht="15.75" customHeight="1" spans="1:17">
      <c r="A4" s="9" t="s">
        <v>400</v>
      </c>
      <c r="B4" s="72" t="s">
        <v>401</v>
      </c>
      <c r="C4" s="72" t="s">
        <v>402</v>
      </c>
      <c r="D4" s="72" t="s">
        <v>403</v>
      </c>
      <c r="E4" s="72" t="s">
        <v>404</v>
      </c>
      <c r="F4" s="72" t="s">
        <v>405</v>
      </c>
      <c r="G4" s="73" t="s">
        <v>141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406</v>
      </c>
      <c r="J5" s="77" t="s">
        <v>407</v>
      </c>
      <c r="K5" s="78" t="s">
        <v>408</v>
      </c>
      <c r="L5" s="79" t="s">
        <v>409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148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/>
      <c r="G8" s="22">
        <v>2833850</v>
      </c>
      <c r="H8" s="22">
        <v>2833850</v>
      </c>
      <c r="I8" s="22"/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242</v>
      </c>
      <c r="B9" s="86" t="s">
        <v>410</v>
      </c>
      <c r="C9" s="86" t="s">
        <v>411</v>
      </c>
      <c r="D9" s="99" t="s">
        <v>319</v>
      </c>
      <c r="E9" s="100">
        <v>2</v>
      </c>
      <c r="F9" s="22"/>
      <c r="G9" s="22">
        <v>5000</v>
      </c>
      <c r="H9" s="22">
        <v>5000</v>
      </c>
      <c r="I9" s="22"/>
      <c r="J9" s="22"/>
      <c r="K9" s="22"/>
      <c r="L9" s="22"/>
      <c r="M9" s="22"/>
      <c r="N9" s="22"/>
      <c r="O9" s="22"/>
      <c r="P9" s="22"/>
      <c r="Q9" s="22"/>
    </row>
    <row r="10" ht="35.25" customHeight="1" spans="1:17">
      <c r="A10" s="98" t="s">
        <v>242</v>
      </c>
      <c r="B10" s="86" t="s">
        <v>412</v>
      </c>
      <c r="C10" s="86" t="s">
        <v>413</v>
      </c>
      <c r="D10" s="99" t="s">
        <v>289</v>
      </c>
      <c r="E10" s="100">
        <v>955</v>
      </c>
      <c r="F10" s="22"/>
      <c r="G10" s="22">
        <v>95500</v>
      </c>
      <c r="H10" s="22">
        <v>95500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35.25" customHeight="1" spans="1:17">
      <c r="A11" s="98" t="s">
        <v>242</v>
      </c>
      <c r="B11" s="86" t="s">
        <v>414</v>
      </c>
      <c r="C11" s="86" t="s">
        <v>413</v>
      </c>
      <c r="D11" s="99" t="s">
        <v>289</v>
      </c>
      <c r="E11" s="100">
        <v>265</v>
      </c>
      <c r="F11" s="22"/>
      <c r="G11" s="22">
        <v>212000</v>
      </c>
      <c r="H11" s="22">
        <v>212000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8" t="s">
        <v>242</v>
      </c>
      <c r="B12" s="86" t="s">
        <v>415</v>
      </c>
      <c r="C12" s="86" t="s">
        <v>416</v>
      </c>
      <c r="D12" s="99" t="s">
        <v>417</v>
      </c>
      <c r="E12" s="100">
        <v>1</v>
      </c>
      <c r="F12" s="22"/>
      <c r="G12" s="22">
        <v>9000</v>
      </c>
      <c r="H12" s="22">
        <v>9000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8" t="s">
        <v>242</v>
      </c>
      <c r="B13" s="86" t="s">
        <v>418</v>
      </c>
      <c r="C13" s="86" t="s">
        <v>419</v>
      </c>
      <c r="D13" s="99" t="s">
        <v>417</v>
      </c>
      <c r="E13" s="100">
        <v>1</v>
      </c>
      <c r="F13" s="22"/>
      <c r="G13" s="22">
        <v>5000</v>
      </c>
      <c r="H13" s="22">
        <v>5000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8" t="s">
        <v>242</v>
      </c>
      <c r="B14" s="86" t="s">
        <v>420</v>
      </c>
      <c r="C14" s="86" t="s">
        <v>419</v>
      </c>
      <c r="D14" s="99" t="s">
        <v>417</v>
      </c>
      <c r="E14" s="100">
        <v>5</v>
      </c>
      <c r="F14" s="22"/>
      <c r="G14" s="22">
        <v>35000</v>
      </c>
      <c r="H14" s="22">
        <v>35000</v>
      </c>
      <c r="I14" s="22"/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8" t="s">
        <v>242</v>
      </c>
      <c r="B15" s="86" t="s">
        <v>421</v>
      </c>
      <c r="C15" s="86" t="s">
        <v>419</v>
      </c>
      <c r="D15" s="99" t="s">
        <v>417</v>
      </c>
      <c r="E15" s="100">
        <v>10</v>
      </c>
      <c r="F15" s="22"/>
      <c r="G15" s="22">
        <v>22000</v>
      </c>
      <c r="H15" s="22">
        <v>22000</v>
      </c>
      <c r="I15" s="22"/>
      <c r="J15" s="22"/>
      <c r="K15" s="22"/>
      <c r="L15" s="22"/>
      <c r="M15" s="22"/>
      <c r="N15" s="22"/>
      <c r="O15" s="22"/>
      <c r="P15" s="22"/>
      <c r="Q15" s="22"/>
    </row>
    <row r="16" ht="33" customHeight="1" spans="1:17">
      <c r="A16" s="98" t="s">
        <v>242</v>
      </c>
      <c r="B16" s="86" t="s">
        <v>422</v>
      </c>
      <c r="C16" s="86" t="s">
        <v>419</v>
      </c>
      <c r="D16" s="99" t="s">
        <v>417</v>
      </c>
      <c r="E16" s="100">
        <v>1</v>
      </c>
      <c r="F16" s="22"/>
      <c r="G16" s="22">
        <v>75000</v>
      </c>
      <c r="H16" s="22">
        <v>75000</v>
      </c>
      <c r="I16" s="22"/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8" t="s">
        <v>242</v>
      </c>
      <c r="B17" s="86" t="s">
        <v>423</v>
      </c>
      <c r="C17" s="86" t="s">
        <v>419</v>
      </c>
      <c r="D17" s="99" t="s">
        <v>417</v>
      </c>
      <c r="E17" s="100">
        <v>1</v>
      </c>
      <c r="F17" s="22"/>
      <c r="G17" s="22">
        <v>1000</v>
      </c>
      <c r="H17" s="22">
        <v>1000</v>
      </c>
      <c r="I17" s="22"/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8" t="s">
        <v>242</v>
      </c>
      <c r="B18" s="86" t="s">
        <v>424</v>
      </c>
      <c r="C18" s="86" t="s">
        <v>419</v>
      </c>
      <c r="D18" s="99" t="s">
        <v>417</v>
      </c>
      <c r="E18" s="100">
        <v>1</v>
      </c>
      <c r="F18" s="22"/>
      <c r="G18" s="22">
        <v>10000</v>
      </c>
      <c r="H18" s="22">
        <v>10000</v>
      </c>
      <c r="I18" s="22"/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8" t="s">
        <v>242</v>
      </c>
      <c r="B19" s="86" t="s">
        <v>425</v>
      </c>
      <c r="C19" s="86" t="s">
        <v>419</v>
      </c>
      <c r="D19" s="99" t="s">
        <v>417</v>
      </c>
      <c r="E19" s="100">
        <v>1</v>
      </c>
      <c r="F19" s="22"/>
      <c r="G19" s="22">
        <v>6000</v>
      </c>
      <c r="H19" s="22">
        <v>6000</v>
      </c>
      <c r="I19" s="22"/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8" t="s">
        <v>242</v>
      </c>
      <c r="B20" s="86" t="s">
        <v>426</v>
      </c>
      <c r="C20" s="86" t="s">
        <v>419</v>
      </c>
      <c r="D20" s="99" t="s">
        <v>417</v>
      </c>
      <c r="E20" s="100">
        <v>2</v>
      </c>
      <c r="F20" s="22"/>
      <c r="G20" s="22">
        <v>8000</v>
      </c>
      <c r="H20" s="22">
        <v>8000</v>
      </c>
      <c r="I20" s="22"/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8" t="s">
        <v>242</v>
      </c>
      <c r="B21" s="86" t="s">
        <v>427</v>
      </c>
      <c r="C21" s="86" t="s">
        <v>419</v>
      </c>
      <c r="D21" s="99" t="s">
        <v>417</v>
      </c>
      <c r="E21" s="100">
        <v>1</v>
      </c>
      <c r="F21" s="22"/>
      <c r="G21" s="22">
        <v>59000</v>
      </c>
      <c r="H21" s="22">
        <v>59000</v>
      </c>
      <c r="I21" s="22"/>
      <c r="J21" s="22"/>
      <c r="K21" s="22"/>
      <c r="L21" s="22"/>
      <c r="M21" s="22"/>
      <c r="N21" s="22"/>
      <c r="O21" s="22"/>
      <c r="P21" s="22"/>
      <c r="Q21" s="22"/>
    </row>
    <row r="22" ht="33" customHeight="1" spans="1:17">
      <c r="A22" s="98" t="s">
        <v>242</v>
      </c>
      <c r="B22" s="86" t="s">
        <v>428</v>
      </c>
      <c r="C22" s="86" t="s">
        <v>419</v>
      </c>
      <c r="D22" s="99" t="s">
        <v>417</v>
      </c>
      <c r="E22" s="100">
        <v>1</v>
      </c>
      <c r="F22" s="22"/>
      <c r="G22" s="22">
        <v>60000</v>
      </c>
      <c r="H22" s="22">
        <v>60000</v>
      </c>
      <c r="I22" s="22"/>
      <c r="J22" s="22"/>
      <c r="K22" s="22"/>
      <c r="L22" s="22"/>
      <c r="M22" s="22"/>
      <c r="N22" s="22"/>
      <c r="O22" s="22"/>
      <c r="P22" s="22"/>
      <c r="Q22" s="22"/>
    </row>
    <row r="23" ht="21" customHeight="1" spans="1:17">
      <c r="A23" s="98" t="s">
        <v>242</v>
      </c>
      <c r="B23" s="86" t="s">
        <v>429</v>
      </c>
      <c r="C23" s="86" t="s">
        <v>419</v>
      </c>
      <c r="D23" s="99" t="s">
        <v>417</v>
      </c>
      <c r="E23" s="100">
        <v>1</v>
      </c>
      <c r="F23" s="22"/>
      <c r="G23" s="22">
        <v>60000</v>
      </c>
      <c r="H23" s="22">
        <v>60000</v>
      </c>
      <c r="I23" s="22"/>
      <c r="J23" s="22"/>
      <c r="K23" s="22"/>
      <c r="L23" s="22"/>
      <c r="M23" s="22"/>
      <c r="N23" s="22"/>
      <c r="O23" s="22"/>
      <c r="P23" s="22"/>
      <c r="Q23" s="22"/>
    </row>
    <row r="24" ht="21" customHeight="1" spans="1:17">
      <c r="A24" s="98" t="s">
        <v>242</v>
      </c>
      <c r="B24" s="86" t="s">
        <v>430</v>
      </c>
      <c r="C24" s="86" t="s">
        <v>419</v>
      </c>
      <c r="D24" s="99" t="s">
        <v>319</v>
      </c>
      <c r="E24" s="100">
        <v>4</v>
      </c>
      <c r="F24" s="22"/>
      <c r="G24" s="22">
        <v>2000</v>
      </c>
      <c r="H24" s="22">
        <v>2000</v>
      </c>
      <c r="I24" s="22"/>
      <c r="J24" s="22"/>
      <c r="K24" s="22"/>
      <c r="L24" s="22"/>
      <c r="M24" s="22"/>
      <c r="N24" s="22"/>
      <c r="O24" s="22"/>
      <c r="P24" s="22"/>
      <c r="Q24" s="22"/>
    </row>
    <row r="25" ht="21" customHeight="1" spans="1:17">
      <c r="A25" s="98" t="s">
        <v>242</v>
      </c>
      <c r="B25" s="86" t="s">
        <v>431</v>
      </c>
      <c r="C25" s="86" t="s">
        <v>419</v>
      </c>
      <c r="D25" s="99" t="s">
        <v>417</v>
      </c>
      <c r="E25" s="100">
        <v>1</v>
      </c>
      <c r="F25" s="22"/>
      <c r="G25" s="22">
        <v>19000</v>
      </c>
      <c r="H25" s="22">
        <v>19000</v>
      </c>
      <c r="I25" s="22"/>
      <c r="J25" s="22"/>
      <c r="K25" s="22"/>
      <c r="L25" s="22"/>
      <c r="M25" s="22"/>
      <c r="N25" s="22"/>
      <c r="O25" s="22"/>
      <c r="P25" s="22"/>
      <c r="Q25" s="22"/>
    </row>
    <row r="26" ht="21" customHeight="1" spans="1:17">
      <c r="A26" s="98" t="s">
        <v>242</v>
      </c>
      <c r="B26" s="86" t="s">
        <v>432</v>
      </c>
      <c r="C26" s="86" t="s">
        <v>419</v>
      </c>
      <c r="D26" s="99" t="s">
        <v>417</v>
      </c>
      <c r="E26" s="100">
        <v>1</v>
      </c>
      <c r="F26" s="22"/>
      <c r="G26" s="22">
        <v>100000</v>
      </c>
      <c r="H26" s="22">
        <v>100000</v>
      </c>
      <c r="I26" s="22"/>
      <c r="J26" s="22"/>
      <c r="K26" s="22"/>
      <c r="L26" s="22"/>
      <c r="M26" s="22"/>
      <c r="N26" s="22"/>
      <c r="O26" s="22"/>
      <c r="P26" s="22"/>
      <c r="Q26" s="22"/>
    </row>
    <row r="27" ht="39" customHeight="1" spans="1:17">
      <c r="A27" s="98" t="s">
        <v>242</v>
      </c>
      <c r="B27" s="86" t="s">
        <v>433</v>
      </c>
      <c r="C27" s="86" t="s">
        <v>419</v>
      </c>
      <c r="D27" s="99" t="s">
        <v>417</v>
      </c>
      <c r="E27" s="100">
        <v>1</v>
      </c>
      <c r="F27" s="22"/>
      <c r="G27" s="22">
        <v>60000</v>
      </c>
      <c r="H27" s="22">
        <v>60000</v>
      </c>
      <c r="I27" s="22"/>
      <c r="J27" s="22"/>
      <c r="K27" s="22"/>
      <c r="L27" s="22"/>
      <c r="M27" s="22"/>
      <c r="N27" s="22"/>
      <c r="O27" s="22"/>
      <c r="P27" s="22"/>
      <c r="Q27" s="22"/>
    </row>
    <row r="28" ht="21" customHeight="1" spans="1:17">
      <c r="A28" s="98" t="s">
        <v>242</v>
      </c>
      <c r="B28" s="86" t="s">
        <v>434</v>
      </c>
      <c r="C28" s="86" t="s">
        <v>419</v>
      </c>
      <c r="D28" s="99" t="s">
        <v>319</v>
      </c>
      <c r="E28" s="100">
        <v>1</v>
      </c>
      <c r="F28" s="22"/>
      <c r="G28" s="22">
        <v>7000</v>
      </c>
      <c r="H28" s="22">
        <v>7000</v>
      </c>
      <c r="I28" s="22"/>
      <c r="J28" s="22"/>
      <c r="K28" s="22"/>
      <c r="L28" s="22"/>
      <c r="M28" s="22"/>
      <c r="N28" s="22"/>
      <c r="O28" s="22"/>
      <c r="P28" s="22"/>
      <c r="Q28" s="22"/>
    </row>
    <row r="29" ht="30.75" customHeight="1" spans="1:17">
      <c r="A29" s="98" t="s">
        <v>242</v>
      </c>
      <c r="B29" s="86" t="s">
        <v>435</v>
      </c>
      <c r="C29" s="86" t="s">
        <v>419</v>
      </c>
      <c r="D29" s="99" t="s">
        <v>417</v>
      </c>
      <c r="E29" s="100">
        <v>1</v>
      </c>
      <c r="F29" s="22"/>
      <c r="G29" s="22">
        <v>12000</v>
      </c>
      <c r="H29" s="22">
        <v>12000</v>
      </c>
      <c r="I29" s="22"/>
      <c r="J29" s="22"/>
      <c r="K29" s="22"/>
      <c r="L29" s="22"/>
      <c r="M29" s="22"/>
      <c r="N29" s="22"/>
      <c r="O29" s="22"/>
      <c r="P29" s="22"/>
      <c r="Q29" s="22"/>
    </row>
    <row r="30" ht="30.75" customHeight="1" spans="1:17">
      <c r="A30" s="98" t="s">
        <v>242</v>
      </c>
      <c r="B30" s="86" t="s">
        <v>436</v>
      </c>
      <c r="C30" s="86" t="s">
        <v>419</v>
      </c>
      <c r="D30" s="99" t="s">
        <v>417</v>
      </c>
      <c r="E30" s="100">
        <v>1</v>
      </c>
      <c r="F30" s="22"/>
      <c r="G30" s="22">
        <v>3500</v>
      </c>
      <c r="H30" s="22">
        <v>3500</v>
      </c>
      <c r="I30" s="22"/>
      <c r="J30" s="22"/>
      <c r="K30" s="22"/>
      <c r="L30" s="22"/>
      <c r="M30" s="22"/>
      <c r="N30" s="22"/>
      <c r="O30" s="22"/>
      <c r="P30" s="22"/>
      <c r="Q30" s="22"/>
    </row>
    <row r="31" ht="41.25" customHeight="1" spans="1:17">
      <c r="A31" s="98" t="s">
        <v>242</v>
      </c>
      <c r="B31" s="86" t="s">
        <v>437</v>
      </c>
      <c r="C31" s="86" t="s">
        <v>419</v>
      </c>
      <c r="D31" s="99" t="s">
        <v>417</v>
      </c>
      <c r="E31" s="100">
        <v>1</v>
      </c>
      <c r="F31" s="22"/>
      <c r="G31" s="22">
        <v>84000</v>
      </c>
      <c r="H31" s="22">
        <v>84000</v>
      </c>
      <c r="I31" s="22"/>
      <c r="J31" s="22"/>
      <c r="K31" s="22"/>
      <c r="L31" s="22"/>
      <c r="M31" s="22"/>
      <c r="N31" s="22"/>
      <c r="O31" s="22"/>
      <c r="P31" s="22"/>
      <c r="Q31" s="22"/>
    </row>
    <row r="32" ht="21" customHeight="1" spans="1:17">
      <c r="A32" s="98" t="s">
        <v>242</v>
      </c>
      <c r="B32" s="86" t="s">
        <v>438</v>
      </c>
      <c r="C32" s="86" t="s">
        <v>419</v>
      </c>
      <c r="D32" s="99" t="s">
        <v>417</v>
      </c>
      <c r="E32" s="100">
        <v>1</v>
      </c>
      <c r="F32" s="22"/>
      <c r="G32" s="22">
        <v>50000</v>
      </c>
      <c r="H32" s="22">
        <v>50000</v>
      </c>
      <c r="I32" s="22"/>
      <c r="J32" s="22"/>
      <c r="K32" s="22"/>
      <c r="L32" s="22"/>
      <c r="M32" s="22"/>
      <c r="N32" s="22"/>
      <c r="O32" s="22"/>
      <c r="P32" s="22"/>
      <c r="Q32" s="22"/>
    </row>
    <row r="33" ht="21" customHeight="1" spans="1:17">
      <c r="A33" s="98" t="s">
        <v>242</v>
      </c>
      <c r="B33" s="86" t="s">
        <v>439</v>
      </c>
      <c r="C33" s="86" t="s">
        <v>419</v>
      </c>
      <c r="D33" s="99" t="s">
        <v>417</v>
      </c>
      <c r="E33" s="100">
        <v>1</v>
      </c>
      <c r="F33" s="22"/>
      <c r="G33" s="22">
        <v>10000</v>
      </c>
      <c r="H33" s="22">
        <v>10000</v>
      </c>
      <c r="I33" s="22"/>
      <c r="J33" s="22"/>
      <c r="K33" s="22"/>
      <c r="L33" s="22"/>
      <c r="M33" s="22"/>
      <c r="N33" s="22"/>
      <c r="O33" s="22"/>
      <c r="P33" s="22"/>
      <c r="Q33" s="22"/>
    </row>
    <row r="34" ht="21" customHeight="1" spans="1:17">
      <c r="A34" s="98" t="s">
        <v>242</v>
      </c>
      <c r="B34" s="86" t="s">
        <v>440</v>
      </c>
      <c r="C34" s="86" t="s">
        <v>419</v>
      </c>
      <c r="D34" s="99" t="s">
        <v>417</v>
      </c>
      <c r="E34" s="100">
        <v>2</v>
      </c>
      <c r="F34" s="22"/>
      <c r="G34" s="22">
        <v>20000</v>
      </c>
      <c r="H34" s="22">
        <v>20000</v>
      </c>
      <c r="I34" s="22"/>
      <c r="J34" s="22"/>
      <c r="K34" s="22"/>
      <c r="L34" s="22"/>
      <c r="M34" s="22"/>
      <c r="N34" s="22"/>
      <c r="O34" s="22"/>
      <c r="P34" s="22"/>
      <c r="Q34" s="22"/>
    </row>
    <row r="35" ht="21" customHeight="1" spans="1:17">
      <c r="A35" s="98" t="s">
        <v>242</v>
      </c>
      <c r="B35" s="86" t="s">
        <v>441</v>
      </c>
      <c r="C35" s="86" t="s">
        <v>419</v>
      </c>
      <c r="D35" s="99" t="s">
        <v>417</v>
      </c>
      <c r="E35" s="100">
        <v>2</v>
      </c>
      <c r="F35" s="22"/>
      <c r="G35" s="22">
        <v>50000</v>
      </c>
      <c r="H35" s="22">
        <v>50000</v>
      </c>
      <c r="I35" s="22"/>
      <c r="J35" s="22"/>
      <c r="K35" s="22"/>
      <c r="L35" s="22"/>
      <c r="M35" s="22"/>
      <c r="N35" s="22"/>
      <c r="O35" s="22"/>
      <c r="P35" s="22"/>
      <c r="Q35" s="22"/>
    </row>
    <row r="36" ht="21" customHeight="1" spans="1:17">
      <c r="A36" s="98" t="s">
        <v>242</v>
      </c>
      <c r="B36" s="86" t="s">
        <v>442</v>
      </c>
      <c r="C36" s="86" t="s">
        <v>419</v>
      </c>
      <c r="D36" s="99" t="s">
        <v>417</v>
      </c>
      <c r="E36" s="100">
        <v>1</v>
      </c>
      <c r="F36" s="22"/>
      <c r="G36" s="22">
        <v>3500</v>
      </c>
      <c r="H36" s="22">
        <v>3500</v>
      </c>
      <c r="I36" s="22"/>
      <c r="J36" s="22"/>
      <c r="K36" s="22"/>
      <c r="L36" s="22"/>
      <c r="M36" s="22"/>
      <c r="N36" s="22"/>
      <c r="O36" s="22"/>
      <c r="P36" s="22"/>
      <c r="Q36" s="22"/>
    </row>
    <row r="37" ht="21" customHeight="1" spans="1:17">
      <c r="A37" s="98" t="s">
        <v>242</v>
      </c>
      <c r="B37" s="86" t="s">
        <v>443</v>
      </c>
      <c r="C37" s="86" t="s">
        <v>419</v>
      </c>
      <c r="D37" s="99" t="s">
        <v>417</v>
      </c>
      <c r="E37" s="100">
        <v>1</v>
      </c>
      <c r="F37" s="22"/>
      <c r="G37" s="22">
        <v>188000</v>
      </c>
      <c r="H37" s="22">
        <v>188000</v>
      </c>
      <c r="I37" s="22"/>
      <c r="J37" s="22"/>
      <c r="K37" s="22"/>
      <c r="L37" s="22"/>
      <c r="M37" s="22"/>
      <c r="N37" s="22"/>
      <c r="O37" s="22"/>
      <c r="P37" s="22"/>
      <c r="Q37" s="22"/>
    </row>
    <row r="38" ht="21" customHeight="1" spans="1:17">
      <c r="A38" s="98" t="s">
        <v>242</v>
      </c>
      <c r="B38" s="86" t="s">
        <v>444</v>
      </c>
      <c r="C38" s="86" t="s">
        <v>419</v>
      </c>
      <c r="D38" s="99" t="s">
        <v>417</v>
      </c>
      <c r="E38" s="100">
        <v>1</v>
      </c>
      <c r="F38" s="22"/>
      <c r="G38" s="22">
        <v>15000</v>
      </c>
      <c r="H38" s="22">
        <v>15000</v>
      </c>
      <c r="I38" s="22"/>
      <c r="J38" s="22"/>
      <c r="K38" s="22"/>
      <c r="L38" s="22"/>
      <c r="M38" s="22"/>
      <c r="N38" s="22"/>
      <c r="O38" s="22"/>
      <c r="P38" s="22"/>
      <c r="Q38" s="22"/>
    </row>
    <row r="39" ht="38.25" customHeight="1" spans="1:17">
      <c r="A39" s="98" t="s">
        <v>242</v>
      </c>
      <c r="B39" s="86" t="s">
        <v>445</v>
      </c>
      <c r="C39" s="86" t="s">
        <v>419</v>
      </c>
      <c r="D39" s="99" t="s">
        <v>446</v>
      </c>
      <c r="E39" s="100">
        <v>1</v>
      </c>
      <c r="F39" s="22"/>
      <c r="G39" s="22">
        <v>440000</v>
      </c>
      <c r="H39" s="22">
        <v>440000</v>
      </c>
      <c r="I39" s="22"/>
      <c r="J39" s="22"/>
      <c r="K39" s="22"/>
      <c r="L39" s="22"/>
      <c r="M39" s="22"/>
      <c r="N39" s="22"/>
      <c r="O39" s="22"/>
      <c r="P39" s="22"/>
      <c r="Q39" s="22"/>
    </row>
    <row r="40" ht="38.25" customHeight="1" spans="1:17">
      <c r="A40" s="98" t="s">
        <v>242</v>
      </c>
      <c r="B40" s="86" t="s">
        <v>447</v>
      </c>
      <c r="C40" s="86" t="s">
        <v>419</v>
      </c>
      <c r="D40" s="99" t="s">
        <v>446</v>
      </c>
      <c r="E40" s="100">
        <v>1</v>
      </c>
      <c r="F40" s="22"/>
      <c r="G40" s="22">
        <v>23200</v>
      </c>
      <c r="H40" s="22">
        <v>23200</v>
      </c>
      <c r="I40" s="22"/>
      <c r="J40" s="22"/>
      <c r="K40" s="22"/>
      <c r="L40" s="22"/>
      <c r="M40" s="22"/>
      <c r="N40" s="22"/>
      <c r="O40" s="22"/>
      <c r="P40" s="22"/>
      <c r="Q40" s="22"/>
    </row>
    <row r="41" ht="21" customHeight="1" spans="1:17">
      <c r="A41" s="98" t="s">
        <v>242</v>
      </c>
      <c r="B41" s="86" t="s">
        <v>448</v>
      </c>
      <c r="C41" s="86" t="s">
        <v>419</v>
      </c>
      <c r="D41" s="99" t="s">
        <v>446</v>
      </c>
      <c r="E41" s="100">
        <v>2</v>
      </c>
      <c r="F41" s="22"/>
      <c r="G41" s="22">
        <v>30000</v>
      </c>
      <c r="H41" s="22">
        <v>30000</v>
      </c>
      <c r="I41" s="22"/>
      <c r="J41" s="22"/>
      <c r="K41" s="22"/>
      <c r="L41" s="22"/>
      <c r="M41" s="22"/>
      <c r="N41" s="22"/>
      <c r="O41" s="22"/>
      <c r="P41" s="22"/>
      <c r="Q41" s="22"/>
    </row>
    <row r="42" ht="21" customHeight="1" spans="1:17">
      <c r="A42" s="98" t="s">
        <v>242</v>
      </c>
      <c r="B42" s="86" t="s">
        <v>449</v>
      </c>
      <c r="C42" s="86" t="s">
        <v>419</v>
      </c>
      <c r="D42" s="99" t="s">
        <v>446</v>
      </c>
      <c r="E42" s="100">
        <v>2</v>
      </c>
      <c r="F42" s="22"/>
      <c r="G42" s="22">
        <v>100000</v>
      </c>
      <c r="H42" s="22">
        <v>100000</v>
      </c>
      <c r="I42" s="22"/>
      <c r="J42" s="22"/>
      <c r="K42" s="22"/>
      <c r="L42" s="22"/>
      <c r="M42" s="22"/>
      <c r="N42" s="22"/>
      <c r="O42" s="22"/>
      <c r="P42" s="22"/>
      <c r="Q42" s="22"/>
    </row>
    <row r="43" ht="33.75" customHeight="1" spans="1:17">
      <c r="A43" s="98" t="s">
        <v>242</v>
      </c>
      <c r="B43" s="86" t="s">
        <v>450</v>
      </c>
      <c r="C43" s="86" t="s">
        <v>419</v>
      </c>
      <c r="D43" s="99" t="s">
        <v>446</v>
      </c>
      <c r="E43" s="100">
        <v>1</v>
      </c>
      <c r="F43" s="22"/>
      <c r="G43" s="22">
        <v>100000</v>
      </c>
      <c r="H43" s="22">
        <v>100000</v>
      </c>
      <c r="I43" s="22"/>
      <c r="J43" s="22"/>
      <c r="K43" s="22"/>
      <c r="L43" s="22"/>
      <c r="M43" s="22"/>
      <c r="N43" s="22"/>
      <c r="O43" s="22"/>
      <c r="P43" s="22"/>
      <c r="Q43" s="22"/>
    </row>
    <row r="44" ht="33.75" customHeight="1" spans="1:17">
      <c r="A44" s="98" t="s">
        <v>242</v>
      </c>
      <c r="B44" s="86" t="s">
        <v>451</v>
      </c>
      <c r="C44" s="86" t="s">
        <v>452</v>
      </c>
      <c r="D44" s="99" t="s">
        <v>453</v>
      </c>
      <c r="E44" s="100">
        <v>1</v>
      </c>
      <c r="F44" s="22"/>
      <c r="G44" s="22">
        <v>90000</v>
      </c>
      <c r="H44" s="22">
        <v>90000</v>
      </c>
      <c r="I44" s="22"/>
      <c r="J44" s="22"/>
      <c r="K44" s="22"/>
      <c r="L44" s="22"/>
      <c r="M44" s="22"/>
      <c r="N44" s="22"/>
      <c r="O44" s="22"/>
      <c r="P44" s="22"/>
      <c r="Q44" s="22"/>
    </row>
    <row r="45" ht="33.75" customHeight="1" spans="1:17">
      <c r="A45" s="98" t="s">
        <v>242</v>
      </c>
      <c r="B45" s="86" t="s">
        <v>454</v>
      </c>
      <c r="C45" s="86" t="s">
        <v>452</v>
      </c>
      <c r="D45" s="99" t="s">
        <v>453</v>
      </c>
      <c r="E45" s="100">
        <v>1</v>
      </c>
      <c r="F45" s="22"/>
      <c r="G45" s="22">
        <v>50000</v>
      </c>
      <c r="H45" s="22">
        <v>50000</v>
      </c>
      <c r="I45" s="22"/>
      <c r="J45" s="22"/>
      <c r="K45" s="22"/>
      <c r="L45" s="22"/>
      <c r="M45" s="22"/>
      <c r="N45" s="22"/>
      <c r="O45" s="22"/>
      <c r="P45" s="22"/>
      <c r="Q45" s="22"/>
    </row>
    <row r="46" ht="21" customHeight="1" spans="1:17">
      <c r="A46" s="98" t="s">
        <v>242</v>
      </c>
      <c r="B46" s="86" t="s">
        <v>455</v>
      </c>
      <c r="C46" s="86" t="s">
        <v>456</v>
      </c>
      <c r="D46" s="99" t="s">
        <v>453</v>
      </c>
      <c r="E46" s="100">
        <v>1</v>
      </c>
      <c r="F46" s="22"/>
      <c r="G46" s="22">
        <v>30150</v>
      </c>
      <c r="H46" s="22">
        <v>30150</v>
      </c>
      <c r="I46" s="22"/>
      <c r="J46" s="22"/>
      <c r="K46" s="22"/>
      <c r="L46" s="22"/>
      <c r="M46" s="22"/>
      <c r="N46" s="22"/>
      <c r="O46" s="22"/>
      <c r="P46" s="22"/>
      <c r="Q46" s="22"/>
    </row>
    <row r="47" ht="36" customHeight="1" spans="1:17">
      <c r="A47" s="98" t="s">
        <v>242</v>
      </c>
      <c r="B47" s="86" t="s">
        <v>457</v>
      </c>
      <c r="C47" s="86" t="s">
        <v>456</v>
      </c>
      <c r="D47" s="99" t="s">
        <v>453</v>
      </c>
      <c r="E47" s="100">
        <v>1</v>
      </c>
      <c r="F47" s="22"/>
      <c r="G47" s="22">
        <v>150000</v>
      </c>
      <c r="H47" s="22">
        <v>150000</v>
      </c>
      <c r="I47" s="22"/>
      <c r="J47" s="22"/>
      <c r="K47" s="22"/>
      <c r="L47" s="22"/>
      <c r="M47" s="22"/>
      <c r="N47" s="22"/>
      <c r="O47" s="22"/>
      <c r="P47" s="22"/>
      <c r="Q47" s="22"/>
    </row>
    <row r="48" ht="36" customHeight="1" spans="1:17">
      <c r="A48" s="98" t="s">
        <v>242</v>
      </c>
      <c r="B48" s="86" t="s">
        <v>458</v>
      </c>
      <c r="C48" s="86" t="s">
        <v>456</v>
      </c>
      <c r="D48" s="99" t="s">
        <v>453</v>
      </c>
      <c r="E48" s="100">
        <v>1</v>
      </c>
      <c r="F48" s="22"/>
      <c r="G48" s="22">
        <v>300000</v>
      </c>
      <c r="H48" s="22">
        <v>300000</v>
      </c>
      <c r="I48" s="22"/>
      <c r="J48" s="22"/>
      <c r="K48" s="22"/>
      <c r="L48" s="22"/>
      <c r="M48" s="22"/>
      <c r="N48" s="22"/>
      <c r="O48" s="22"/>
      <c r="P48" s="22"/>
      <c r="Q48" s="22"/>
    </row>
    <row r="49" ht="21" customHeight="1" spans="1:17">
      <c r="A49" s="98" t="s">
        <v>174</v>
      </c>
      <c r="B49" s="86" t="s">
        <v>459</v>
      </c>
      <c r="C49" s="86" t="s">
        <v>460</v>
      </c>
      <c r="D49" s="99" t="s">
        <v>461</v>
      </c>
      <c r="E49" s="100">
        <v>1</v>
      </c>
      <c r="F49" s="22"/>
      <c r="G49" s="22">
        <v>38000</v>
      </c>
      <c r="H49" s="22">
        <v>38000</v>
      </c>
      <c r="I49" s="22"/>
      <c r="J49" s="22"/>
      <c r="K49" s="22"/>
      <c r="L49" s="22"/>
      <c r="M49" s="22"/>
      <c r="N49" s="22"/>
      <c r="O49" s="22"/>
      <c r="P49" s="22"/>
      <c r="Q49" s="22"/>
    </row>
    <row r="50" ht="21" customHeight="1" spans="1:17">
      <c r="A50" s="98" t="s">
        <v>174</v>
      </c>
      <c r="B50" s="86" t="s">
        <v>462</v>
      </c>
      <c r="C50" s="86" t="s">
        <v>463</v>
      </c>
      <c r="D50" s="99" t="s">
        <v>461</v>
      </c>
      <c r="E50" s="100">
        <v>1</v>
      </c>
      <c r="F50" s="22"/>
      <c r="G50" s="22">
        <v>80000</v>
      </c>
      <c r="H50" s="22">
        <v>80000</v>
      </c>
      <c r="I50" s="22"/>
      <c r="J50" s="22"/>
      <c r="K50" s="22"/>
      <c r="L50" s="22"/>
      <c r="M50" s="22"/>
      <c r="N50" s="22"/>
      <c r="O50" s="22"/>
      <c r="P50" s="22"/>
      <c r="Q50" s="22"/>
    </row>
    <row r="51" ht="21" customHeight="1" spans="1:17">
      <c r="A51" s="98" t="s">
        <v>174</v>
      </c>
      <c r="B51" s="86" t="s">
        <v>464</v>
      </c>
      <c r="C51" s="86" t="s">
        <v>463</v>
      </c>
      <c r="D51" s="99" t="s">
        <v>461</v>
      </c>
      <c r="E51" s="100">
        <v>1</v>
      </c>
      <c r="F51" s="22"/>
      <c r="G51" s="22">
        <v>100000</v>
      </c>
      <c r="H51" s="22">
        <v>100000</v>
      </c>
      <c r="I51" s="22"/>
      <c r="J51" s="22"/>
      <c r="K51" s="22"/>
      <c r="L51" s="22"/>
      <c r="M51" s="22"/>
      <c r="N51" s="22"/>
      <c r="O51" s="22"/>
      <c r="P51" s="22"/>
      <c r="Q51" s="22"/>
    </row>
    <row r="52" ht="21" customHeight="1" spans="1:17">
      <c r="A52" s="98" t="s">
        <v>183</v>
      </c>
      <c r="B52" s="86" t="s">
        <v>465</v>
      </c>
      <c r="C52" s="86" t="s">
        <v>419</v>
      </c>
      <c r="D52" s="99" t="s">
        <v>417</v>
      </c>
      <c r="E52" s="100">
        <v>1</v>
      </c>
      <c r="F52" s="22"/>
      <c r="G52" s="22">
        <v>10000</v>
      </c>
      <c r="H52" s="22">
        <v>10000</v>
      </c>
      <c r="I52" s="22"/>
      <c r="J52" s="22"/>
      <c r="K52" s="22"/>
      <c r="L52" s="22"/>
      <c r="M52" s="22"/>
      <c r="N52" s="22"/>
      <c r="O52" s="22"/>
      <c r="P52" s="22"/>
      <c r="Q52" s="22"/>
    </row>
    <row r="53" ht="21" customHeight="1" spans="1:17">
      <c r="A53" s="98" t="s">
        <v>183</v>
      </c>
      <c r="B53" s="86" t="s">
        <v>466</v>
      </c>
      <c r="C53" s="86" t="s">
        <v>467</v>
      </c>
      <c r="D53" s="99" t="s">
        <v>453</v>
      </c>
      <c r="E53" s="100">
        <v>1</v>
      </c>
      <c r="F53" s="22"/>
      <c r="G53" s="22">
        <v>6000</v>
      </c>
      <c r="H53" s="22">
        <v>6000</v>
      </c>
      <c r="I53" s="22"/>
      <c r="J53" s="22"/>
      <c r="K53" s="22"/>
      <c r="L53" s="22"/>
      <c r="M53" s="22"/>
      <c r="N53" s="22"/>
      <c r="O53" s="22"/>
      <c r="P53" s="22"/>
      <c r="Q53" s="22"/>
    </row>
    <row r="54" ht="21" customHeight="1" spans="1:17">
      <c r="A54" s="89" t="s">
        <v>100</v>
      </c>
      <c r="B54" s="90"/>
      <c r="C54" s="90"/>
      <c r="D54" s="90"/>
      <c r="E54" s="97"/>
      <c r="F54" s="22"/>
      <c r="G54" s="22">
        <v>2833850</v>
      </c>
      <c r="H54" s="22">
        <v>2833850</v>
      </c>
      <c r="I54" s="22"/>
      <c r="J54" s="22"/>
      <c r="K54" s="22"/>
      <c r="L54" s="22"/>
      <c r="M54" s="22"/>
      <c r="N54" s="22"/>
      <c r="O54" s="22"/>
      <c r="P54" s="22"/>
      <c r="Q54" s="22"/>
    </row>
  </sheetData>
  <mergeCells count="16">
    <mergeCell ref="A2:Q2"/>
    <mergeCell ref="A3:F3"/>
    <mergeCell ref="G4:Q4"/>
    <mergeCell ref="L5:Q5"/>
    <mergeCell ref="A54:E5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selection activeCell="A12" sqref="A1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575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468</v>
      </c>
    </row>
    <row r="2" ht="27.75" customHeight="1" spans="1:14">
      <c r="A2" s="56" t="s">
        <v>469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"单位名称："&amp;"云南省地方病防治所"</f>
        <v>单位名称：云南省地方病防治所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125</v>
      </c>
    </row>
    <row r="4" ht="15.75" customHeight="1" spans="1:14">
      <c r="A4" s="9" t="s">
        <v>400</v>
      </c>
      <c r="B4" s="72" t="s">
        <v>470</v>
      </c>
      <c r="C4" s="72" t="s">
        <v>471</v>
      </c>
      <c r="D4" s="73" t="s">
        <v>141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406</v>
      </c>
      <c r="G5" s="77" t="s">
        <v>407</v>
      </c>
      <c r="H5" s="78" t="s">
        <v>408</v>
      </c>
      <c r="I5" s="79" t="s">
        <v>409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148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100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2" ht="24.75" customHeight="1" spans="1:14">
      <c r="A12" t="s">
        <v>472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X10"/>
  <sheetViews>
    <sheetView showZeros="0" workbookViewId="0">
      <selection activeCell="A10" sqref="A10"/>
    </sheetView>
  </sheetViews>
  <sheetFormatPr defaultColWidth="9.14166666666667" defaultRowHeight="14.25" customHeight="1"/>
  <cols>
    <col min="1" max="1" width="31.85" customWidth="1"/>
    <col min="2" max="15" width="17.1416666666667" customWidth="1"/>
    <col min="16" max="24" width="17" customWidth="1"/>
  </cols>
  <sheetData>
    <row r="1" ht="13.5" customHeight="1" spans="1:24">
      <c r="D1" s="55"/>
      <c r="W1" s="44"/>
      <c r="X1" s="44" t="s">
        <v>473</v>
      </c>
    </row>
    <row r="2" ht="27.75" customHeight="1" spans="1:24">
      <c r="A2" s="56" t="s">
        <v>474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"单位名称："&amp;"云南省地方病防治所"</f>
        <v>单位名称：云南省地方病防治所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125</v>
      </c>
    </row>
    <row r="4" ht="19.5" customHeight="1" spans="1:24">
      <c r="A4" s="15" t="s">
        <v>475</v>
      </c>
      <c r="B4" s="10" t="s">
        <v>141</v>
      </c>
      <c r="C4" s="11"/>
      <c r="D4" s="11"/>
      <c r="E4" s="62" t="s">
        <v>476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477</v>
      </c>
      <c r="E5" s="62" t="s">
        <v>478</v>
      </c>
      <c r="F5" s="62" t="s">
        <v>479</v>
      </c>
      <c r="G5" s="62" t="s">
        <v>480</v>
      </c>
      <c r="H5" s="62" t="s">
        <v>481</v>
      </c>
      <c r="I5" s="62" t="s">
        <v>482</v>
      </c>
      <c r="J5" s="62" t="s">
        <v>483</v>
      </c>
      <c r="K5" s="62" t="s">
        <v>484</v>
      </c>
      <c r="L5" s="62" t="s">
        <v>485</v>
      </c>
      <c r="M5" s="62" t="s">
        <v>486</v>
      </c>
      <c r="N5" s="62" t="s">
        <v>487</v>
      </c>
      <c r="O5" s="62" t="s">
        <v>488</v>
      </c>
      <c r="P5" s="62" t="s">
        <v>489</v>
      </c>
      <c r="Q5" s="62" t="s">
        <v>490</v>
      </c>
      <c r="R5" s="62" t="s">
        <v>491</v>
      </c>
      <c r="S5" s="62" t="s">
        <v>492</v>
      </c>
      <c r="T5" s="62" t="s">
        <v>493</v>
      </c>
      <c r="U5" s="62" t="s">
        <v>494</v>
      </c>
      <c r="V5" s="62" t="s">
        <v>495</v>
      </c>
      <c r="W5" s="62" t="s">
        <v>496</v>
      </c>
      <c r="X5" s="62" t="s">
        <v>497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5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30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10" ht="29.25" customHeight="1" spans="1:24">
      <c r="A10" t="s">
        <v>498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selection activeCell="E25" sqref="E25"/>
    </sheetView>
  </sheetViews>
  <sheetFormatPr defaultColWidth="9.14166666666667" defaultRowHeight="12" customHeight="1"/>
  <cols>
    <col min="1" max="2" width="29" customWidth="1"/>
    <col min="3" max="3" width="16.2833333333333" customWidth="1"/>
    <col min="4" max="4" width="15.575" customWidth="1"/>
    <col min="5" max="5" width="23.575" customWidth="1"/>
    <col min="6" max="6" width="11.2833333333333" customWidth="1"/>
    <col min="7" max="7" width="14.85" customWidth="1"/>
    <col min="8" max="8" width="10.85" customWidth="1"/>
    <col min="9" max="9" width="13.425" customWidth="1"/>
    <col min="10" max="10" width="38.7083333333333" customWidth="1"/>
  </cols>
  <sheetData>
    <row r="1" customHeight="1" spans="1:10">
      <c r="J1" s="44" t="s">
        <v>499</v>
      </c>
    </row>
    <row r="2" ht="28.5" customHeight="1" spans="1:10">
      <c r="A2" s="45" t="s">
        <v>500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"单位名称："&amp;"云南省地方病防治所"</f>
        <v>单位名称：云南省地方病防治所</v>
      </c>
    </row>
    <row r="4" ht="44.25" customHeight="1" spans="1:10">
      <c r="A4" s="47" t="s">
        <v>264</v>
      </c>
      <c r="B4" s="47" t="s">
        <v>265</v>
      </c>
      <c r="C4" s="47" t="s">
        <v>266</v>
      </c>
      <c r="D4" s="47" t="s">
        <v>267</v>
      </c>
      <c r="E4" s="47" t="s">
        <v>268</v>
      </c>
      <c r="F4" s="48" t="s">
        <v>269</v>
      </c>
      <c r="G4" s="47" t="s">
        <v>270</v>
      </c>
      <c r="H4" s="48" t="s">
        <v>271</v>
      </c>
      <c r="I4" s="48" t="s">
        <v>272</v>
      </c>
      <c r="J4" s="47" t="s">
        <v>273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75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75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9" ht="24" customHeight="1" spans="1:10">
      <c r="A9" t="s">
        <v>501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43"/>
  <sheetViews>
    <sheetView showZeros="0" workbookViewId="0">
      <selection activeCell="A1" sqref="A1"/>
    </sheetView>
  </sheetViews>
  <sheetFormatPr defaultColWidth="8.85" defaultRowHeight="15" customHeight="1" outlineLevelCol="7"/>
  <cols>
    <col min="1" max="1" width="36" customWidth="1"/>
    <col min="2" max="2" width="19.7083333333333" customWidth="1"/>
    <col min="3" max="3" width="33.2833333333333" customWidth="1"/>
    <col min="4" max="4" width="39.625" customWidth="1"/>
    <col min="5" max="5" width="14.425" customWidth="1"/>
    <col min="6" max="6" width="17.1416666666667" customWidth="1"/>
    <col min="7" max="7" width="17.2833333333333" customWidth="1"/>
    <col min="8" max="8" width="28.2833333333333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502</v>
      </c>
    </row>
    <row r="2" ht="30.75" customHeight="1" spans="1:8">
      <c r="A2" s="36" t="s">
        <v>503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"单位名称："&amp;"云南省地方病防治所"</f>
        <v>单位名称：云南省地方病防治所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134</v>
      </c>
      <c r="B4" s="37" t="s">
        <v>504</v>
      </c>
      <c r="C4" s="37" t="s">
        <v>505</v>
      </c>
      <c r="D4" s="37" t="s">
        <v>506</v>
      </c>
      <c r="E4" s="37" t="s">
        <v>507</v>
      </c>
      <c r="F4" s="37" t="s">
        <v>508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404</v>
      </c>
      <c r="G5" s="37" t="s">
        <v>509</v>
      </c>
      <c r="H5" s="37" t="s">
        <v>510</v>
      </c>
    </row>
    <row r="6" ht="18.75" customHeight="1" spans="1:8">
      <c r="A6" s="38" t="s">
        <v>117</v>
      </c>
      <c r="B6" s="38" t="s">
        <v>118</v>
      </c>
      <c r="C6" s="38" t="s">
        <v>119</v>
      </c>
      <c r="D6" s="38" t="s">
        <v>120</v>
      </c>
      <c r="E6" s="38" t="s">
        <v>121</v>
      </c>
      <c r="F6" s="38" t="s">
        <v>122</v>
      </c>
      <c r="G6" s="38" t="s">
        <v>284</v>
      </c>
      <c r="H6" s="38" t="s">
        <v>511</v>
      </c>
    </row>
    <row r="7" ht="30" customHeight="1" spans="1:8">
      <c r="A7" s="39" t="s">
        <v>45</v>
      </c>
      <c r="B7" s="39" t="s">
        <v>512</v>
      </c>
      <c r="C7" s="39" t="s">
        <v>513</v>
      </c>
      <c r="D7" s="39" t="s">
        <v>465</v>
      </c>
      <c r="E7" s="37" t="s">
        <v>446</v>
      </c>
      <c r="F7" s="40">
        <v>1</v>
      </c>
      <c r="G7" s="41">
        <v>10000</v>
      </c>
      <c r="H7" s="41">
        <v>10000</v>
      </c>
    </row>
    <row r="8" ht="30" customHeight="1" spans="1:8">
      <c r="A8" s="39" t="s">
        <v>45</v>
      </c>
      <c r="B8" s="39" t="s">
        <v>512</v>
      </c>
      <c r="C8" s="39" t="s">
        <v>514</v>
      </c>
      <c r="D8" s="39" t="s">
        <v>438</v>
      </c>
      <c r="E8" s="37" t="s">
        <v>417</v>
      </c>
      <c r="F8" s="40">
        <v>1</v>
      </c>
      <c r="G8" s="41">
        <v>50000</v>
      </c>
      <c r="H8" s="41">
        <v>50000</v>
      </c>
    </row>
    <row r="9" ht="30" customHeight="1" spans="1:8">
      <c r="A9" s="39" t="s">
        <v>45</v>
      </c>
      <c r="B9" s="39" t="s">
        <v>512</v>
      </c>
      <c r="C9" s="39" t="s">
        <v>515</v>
      </c>
      <c r="D9" s="39" t="s">
        <v>422</v>
      </c>
      <c r="E9" s="37" t="s">
        <v>417</v>
      </c>
      <c r="F9" s="40">
        <v>1</v>
      </c>
      <c r="G9" s="41">
        <v>75000</v>
      </c>
      <c r="H9" s="41">
        <v>75000</v>
      </c>
    </row>
    <row r="10" ht="30" customHeight="1" spans="1:8">
      <c r="A10" s="39" t="s">
        <v>45</v>
      </c>
      <c r="B10" s="39" t="s">
        <v>512</v>
      </c>
      <c r="C10" s="39" t="s">
        <v>515</v>
      </c>
      <c r="D10" s="39" t="s">
        <v>425</v>
      </c>
      <c r="E10" s="37" t="s">
        <v>417</v>
      </c>
      <c r="F10" s="40">
        <v>1</v>
      </c>
      <c r="G10" s="41">
        <v>6000</v>
      </c>
      <c r="H10" s="41">
        <v>6000</v>
      </c>
    </row>
    <row r="11" ht="30" customHeight="1" spans="1:8">
      <c r="A11" s="39" t="s">
        <v>45</v>
      </c>
      <c r="B11" s="39" t="s">
        <v>512</v>
      </c>
      <c r="C11" s="39" t="s">
        <v>515</v>
      </c>
      <c r="D11" s="39" t="s">
        <v>429</v>
      </c>
      <c r="E11" s="37" t="s">
        <v>417</v>
      </c>
      <c r="F11" s="40">
        <v>1</v>
      </c>
      <c r="G11" s="41">
        <v>60000</v>
      </c>
      <c r="H11" s="41">
        <v>60000</v>
      </c>
    </row>
    <row r="12" ht="30" customHeight="1" spans="1:8">
      <c r="A12" s="39" t="s">
        <v>45</v>
      </c>
      <c r="B12" s="39" t="s">
        <v>512</v>
      </c>
      <c r="C12" s="39" t="s">
        <v>515</v>
      </c>
      <c r="D12" s="39" t="s">
        <v>432</v>
      </c>
      <c r="E12" s="37" t="s">
        <v>417</v>
      </c>
      <c r="F12" s="40">
        <v>1</v>
      </c>
      <c r="G12" s="41">
        <v>100000</v>
      </c>
      <c r="H12" s="41">
        <v>100000</v>
      </c>
    </row>
    <row r="13" ht="30" customHeight="1" spans="1:8">
      <c r="A13" s="39" t="s">
        <v>45</v>
      </c>
      <c r="B13" s="39" t="s">
        <v>512</v>
      </c>
      <c r="C13" s="39" t="s">
        <v>515</v>
      </c>
      <c r="D13" s="39" t="s">
        <v>433</v>
      </c>
      <c r="E13" s="37" t="s">
        <v>417</v>
      </c>
      <c r="F13" s="40">
        <v>1</v>
      </c>
      <c r="G13" s="41">
        <v>60000</v>
      </c>
      <c r="H13" s="41">
        <v>60000</v>
      </c>
    </row>
    <row r="14" ht="30" customHeight="1" spans="1:8">
      <c r="A14" s="39" t="s">
        <v>45</v>
      </c>
      <c r="B14" s="39" t="s">
        <v>512</v>
      </c>
      <c r="C14" s="39" t="s">
        <v>515</v>
      </c>
      <c r="D14" s="39" t="s">
        <v>435</v>
      </c>
      <c r="E14" s="37" t="s">
        <v>446</v>
      </c>
      <c r="F14" s="40">
        <v>1</v>
      </c>
      <c r="G14" s="41">
        <v>12000</v>
      </c>
      <c r="H14" s="41">
        <v>12000</v>
      </c>
    </row>
    <row r="15" ht="30" customHeight="1" spans="1:8">
      <c r="A15" s="39" t="s">
        <v>45</v>
      </c>
      <c r="B15" s="39" t="s">
        <v>512</v>
      </c>
      <c r="C15" s="39" t="s">
        <v>515</v>
      </c>
      <c r="D15" s="39" t="s">
        <v>436</v>
      </c>
      <c r="E15" s="37" t="s">
        <v>417</v>
      </c>
      <c r="F15" s="40">
        <v>1</v>
      </c>
      <c r="G15" s="41">
        <v>3500</v>
      </c>
      <c r="H15" s="41">
        <v>3500</v>
      </c>
    </row>
    <row r="16" ht="30" customHeight="1" spans="1:8">
      <c r="A16" s="39" t="s">
        <v>45</v>
      </c>
      <c r="B16" s="39" t="s">
        <v>512</v>
      </c>
      <c r="C16" s="39" t="s">
        <v>515</v>
      </c>
      <c r="D16" s="39" t="s">
        <v>437</v>
      </c>
      <c r="E16" s="37" t="s">
        <v>417</v>
      </c>
      <c r="F16" s="40">
        <v>1</v>
      </c>
      <c r="G16" s="41">
        <v>84000</v>
      </c>
      <c r="H16" s="41">
        <v>84000</v>
      </c>
    </row>
    <row r="17" ht="30" customHeight="1" spans="1:8">
      <c r="A17" s="39" t="s">
        <v>45</v>
      </c>
      <c r="B17" s="39" t="s">
        <v>512</v>
      </c>
      <c r="C17" s="39" t="s">
        <v>515</v>
      </c>
      <c r="D17" s="39" t="s">
        <v>439</v>
      </c>
      <c r="E17" s="37" t="s">
        <v>417</v>
      </c>
      <c r="F17" s="40">
        <v>1</v>
      </c>
      <c r="G17" s="41">
        <v>10000</v>
      </c>
      <c r="H17" s="41">
        <v>10000</v>
      </c>
    </row>
    <row r="18" ht="30" customHeight="1" spans="1:8">
      <c r="A18" s="39" t="s">
        <v>45</v>
      </c>
      <c r="B18" s="39" t="s">
        <v>512</v>
      </c>
      <c r="C18" s="39" t="s">
        <v>515</v>
      </c>
      <c r="D18" s="39" t="s">
        <v>440</v>
      </c>
      <c r="E18" s="37" t="s">
        <v>417</v>
      </c>
      <c r="F18" s="40">
        <v>2</v>
      </c>
      <c r="G18" s="41">
        <v>10000</v>
      </c>
      <c r="H18" s="41">
        <v>20000</v>
      </c>
    </row>
    <row r="19" ht="30" customHeight="1" spans="1:8">
      <c r="A19" s="39" t="s">
        <v>45</v>
      </c>
      <c r="B19" s="39" t="s">
        <v>512</v>
      </c>
      <c r="C19" s="39" t="s">
        <v>515</v>
      </c>
      <c r="D19" s="39" t="s">
        <v>441</v>
      </c>
      <c r="E19" s="37" t="s">
        <v>417</v>
      </c>
      <c r="F19" s="40">
        <v>2</v>
      </c>
      <c r="G19" s="41">
        <v>25000</v>
      </c>
      <c r="H19" s="41">
        <v>50000</v>
      </c>
    </row>
    <row r="20" ht="30" customHeight="1" spans="1:8">
      <c r="A20" s="39" t="s">
        <v>45</v>
      </c>
      <c r="B20" s="39" t="s">
        <v>512</v>
      </c>
      <c r="C20" s="39" t="s">
        <v>515</v>
      </c>
      <c r="D20" s="39" t="s">
        <v>442</v>
      </c>
      <c r="E20" s="37" t="s">
        <v>417</v>
      </c>
      <c r="F20" s="40">
        <v>1</v>
      </c>
      <c r="G20" s="41">
        <v>3500</v>
      </c>
      <c r="H20" s="41">
        <v>3500</v>
      </c>
    </row>
    <row r="21" ht="30" customHeight="1" spans="1:8">
      <c r="A21" s="39" t="s">
        <v>45</v>
      </c>
      <c r="B21" s="39" t="s">
        <v>512</v>
      </c>
      <c r="C21" s="39" t="s">
        <v>515</v>
      </c>
      <c r="D21" s="39" t="s">
        <v>443</v>
      </c>
      <c r="E21" s="37" t="s">
        <v>417</v>
      </c>
      <c r="F21" s="40">
        <v>1</v>
      </c>
      <c r="G21" s="41">
        <v>188000</v>
      </c>
      <c r="H21" s="41">
        <v>188000</v>
      </c>
    </row>
    <row r="22" ht="30" customHeight="1" spans="1:8">
      <c r="A22" s="39" t="s">
        <v>45</v>
      </c>
      <c r="B22" s="39" t="s">
        <v>512</v>
      </c>
      <c r="C22" s="39" t="s">
        <v>515</v>
      </c>
      <c r="D22" s="39" t="s">
        <v>444</v>
      </c>
      <c r="E22" s="37" t="s">
        <v>417</v>
      </c>
      <c r="F22" s="40">
        <v>1</v>
      </c>
      <c r="G22" s="41">
        <v>15000</v>
      </c>
      <c r="H22" s="41">
        <v>15000</v>
      </c>
    </row>
    <row r="23" ht="30" customHeight="1" spans="1:8">
      <c r="A23" s="39" t="s">
        <v>45</v>
      </c>
      <c r="B23" s="39" t="s">
        <v>512</v>
      </c>
      <c r="C23" s="39" t="s">
        <v>515</v>
      </c>
      <c r="D23" s="39" t="s">
        <v>445</v>
      </c>
      <c r="E23" s="37" t="s">
        <v>446</v>
      </c>
      <c r="F23" s="40">
        <v>1</v>
      </c>
      <c r="G23" s="41">
        <v>440000</v>
      </c>
      <c r="H23" s="41">
        <v>440000</v>
      </c>
    </row>
    <row r="24" ht="30" customHeight="1" spans="1:8">
      <c r="A24" s="39" t="s">
        <v>45</v>
      </c>
      <c r="B24" s="39" t="s">
        <v>512</v>
      </c>
      <c r="C24" s="39" t="s">
        <v>515</v>
      </c>
      <c r="D24" s="39" t="s">
        <v>447</v>
      </c>
      <c r="E24" s="37" t="s">
        <v>446</v>
      </c>
      <c r="F24" s="40">
        <v>1</v>
      </c>
      <c r="G24" s="41">
        <v>23200</v>
      </c>
      <c r="H24" s="41">
        <v>23200</v>
      </c>
    </row>
    <row r="25" ht="30" customHeight="1" spans="1:8">
      <c r="A25" s="39" t="s">
        <v>45</v>
      </c>
      <c r="B25" s="39" t="s">
        <v>512</v>
      </c>
      <c r="C25" s="39" t="s">
        <v>516</v>
      </c>
      <c r="D25" s="39" t="s">
        <v>418</v>
      </c>
      <c r="E25" s="37" t="s">
        <v>417</v>
      </c>
      <c r="F25" s="40">
        <v>1</v>
      </c>
      <c r="G25" s="41">
        <v>5000</v>
      </c>
      <c r="H25" s="41">
        <v>5000</v>
      </c>
    </row>
    <row r="26" ht="30" customHeight="1" spans="1:8">
      <c r="A26" s="39" t="s">
        <v>45</v>
      </c>
      <c r="B26" s="39" t="s">
        <v>512</v>
      </c>
      <c r="C26" s="39" t="s">
        <v>516</v>
      </c>
      <c r="D26" s="39" t="s">
        <v>420</v>
      </c>
      <c r="E26" s="37" t="s">
        <v>417</v>
      </c>
      <c r="F26" s="40">
        <v>5</v>
      </c>
      <c r="G26" s="41">
        <v>7000</v>
      </c>
      <c r="H26" s="41">
        <v>35000</v>
      </c>
    </row>
    <row r="27" ht="30" customHeight="1" spans="1:8">
      <c r="A27" s="39" t="s">
        <v>45</v>
      </c>
      <c r="B27" s="39" t="s">
        <v>512</v>
      </c>
      <c r="C27" s="39" t="s">
        <v>516</v>
      </c>
      <c r="D27" s="39" t="s">
        <v>424</v>
      </c>
      <c r="E27" s="37" t="s">
        <v>417</v>
      </c>
      <c r="F27" s="40">
        <v>1</v>
      </c>
      <c r="G27" s="41">
        <v>10000</v>
      </c>
      <c r="H27" s="41">
        <v>10000</v>
      </c>
    </row>
    <row r="28" ht="30" customHeight="1" spans="1:8">
      <c r="A28" s="39" t="s">
        <v>45</v>
      </c>
      <c r="B28" s="39" t="s">
        <v>512</v>
      </c>
      <c r="C28" s="39" t="s">
        <v>516</v>
      </c>
      <c r="D28" s="39" t="s">
        <v>426</v>
      </c>
      <c r="E28" s="37" t="s">
        <v>417</v>
      </c>
      <c r="F28" s="40">
        <v>2</v>
      </c>
      <c r="G28" s="41">
        <v>4000</v>
      </c>
      <c r="H28" s="41">
        <v>8000</v>
      </c>
    </row>
    <row r="29" ht="30" customHeight="1" spans="1:8">
      <c r="A29" s="39" t="s">
        <v>45</v>
      </c>
      <c r="B29" s="39" t="s">
        <v>512</v>
      </c>
      <c r="C29" s="39" t="s">
        <v>516</v>
      </c>
      <c r="D29" s="39" t="s">
        <v>428</v>
      </c>
      <c r="E29" s="37" t="s">
        <v>417</v>
      </c>
      <c r="F29" s="40">
        <v>1</v>
      </c>
      <c r="G29" s="41">
        <v>60000</v>
      </c>
      <c r="H29" s="41">
        <v>60000</v>
      </c>
    </row>
    <row r="30" ht="30" customHeight="1" spans="1:8">
      <c r="A30" s="39" t="s">
        <v>45</v>
      </c>
      <c r="B30" s="39" t="s">
        <v>512</v>
      </c>
      <c r="C30" s="39" t="s">
        <v>516</v>
      </c>
      <c r="D30" s="39" t="s">
        <v>430</v>
      </c>
      <c r="E30" s="37" t="s">
        <v>319</v>
      </c>
      <c r="F30" s="40">
        <v>4</v>
      </c>
      <c r="G30" s="41">
        <v>500</v>
      </c>
      <c r="H30" s="41">
        <v>2000</v>
      </c>
    </row>
    <row r="31" ht="30" customHeight="1" spans="1:8">
      <c r="A31" s="39" t="s">
        <v>45</v>
      </c>
      <c r="B31" s="39" t="s">
        <v>512</v>
      </c>
      <c r="C31" s="39" t="s">
        <v>516</v>
      </c>
      <c r="D31" s="39" t="s">
        <v>434</v>
      </c>
      <c r="E31" s="37" t="s">
        <v>319</v>
      </c>
      <c r="F31" s="40">
        <v>1</v>
      </c>
      <c r="G31" s="41">
        <v>7000</v>
      </c>
      <c r="H31" s="41">
        <v>7000</v>
      </c>
    </row>
    <row r="32" ht="30" customHeight="1" spans="1:8">
      <c r="A32" s="39" t="s">
        <v>45</v>
      </c>
      <c r="B32" s="39" t="s">
        <v>512</v>
      </c>
      <c r="C32" s="39" t="s">
        <v>517</v>
      </c>
      <c r="D32" s="39" t="s">
        <v>427</v>
      </c>
      <c r="E32" s="37" t="s">
        <v>446</v>
      </c>
      <c r="F32" s="40">
        <v>1</v>
      </c>
      <c r="G32" s="41">
        <v>59000</v>
      </c>
      <c r="H32" s="41">
        <v>59000</v>
      </c>
    </row>
    <row r="33" ht="30" customHeight="1" spans="1:8">
      <c r="A33" s="39" t="s">
        <v>45</v>
      </c>
      <c r="B33" s="39" t="s">
        <v>512</v>
      </c>
      <c r="C33" s="39" t="s">
        <v>416</v>
      </c>
      <c r="D33" s="39" t="s">
        <v>421</v>
      </c>
      <c r="E33" s="37" t="s">
        <v>417</v>
      </c>
      <c r="F33" s="40">
        <v>10</v>
      </c>
      <c r="G33" s="41">
        <v>2200</v>
      </c>
      <c r="H33" s="41">
        <v>22000</v>
      </c>
    </row>
    <row r="34" ht="30" customHeight="1" spans="1:8">
      <c r="A34" s="39" t="s">
        <v>45</v>
      </c>
      <c r="B34" s="39" t="s">
        <v>512</v>
      </c>
      <c r="C34" s="39" t="s">
        <v>416</v>
      </c>
      <c r="D34" s="39" t="s">
        <v>423</v>
      </c>
      <c r="E34" s="37" t="s">
        <v>417</v>
      </c>
      <c r="F34" s="40">
        <v>1</v>
      </c>
      <c r="G34" s="41">
        <v>1000</v>
      </c>
      <c r="H34" s="41">
        <v>1000</v>
      </c>
    </row>
    <row r="35" ht="30" customHeight="1" spans="1:8">
      <c r="A35" s="39" t="s">
        <v>45</v>
      </c>
      <c r="B35" s="39" t="s">
        <v>512</v>
      </c>
      <c r="C35" s="39" t="s">
        <v>416</v>
      </c>
      <c r="D35" s="39" t="s">
        <v>431</v>
      </c>
      <c r="E35" s="37" t="s">
        <v>417</v>
      </c>
      <c r="F35" s="40">
        <v>1</v>
      </c>
      <c r="G35" s="41">
        <v>19000</v>
      </c>
      <c r="H35" s="41">
        <v>19000</v>
      </c>
    </row>
    <row r="36" ht="30" customHeight="1" spans="1:8">
      <c r="A36" s="39" t="s">
        <v>45</v>
      </c>
      <c r="B36" s="39" t="s">
        <v>512</v>
      </c>
      <c r="C36" s="39" t="s">
        <v>416</v>
      </c>
      <c r="D36" s="39" t="s">
        <v>518</v>
      </c>
      <c r="E36" s="37" t="s">
        <v>417</v>
      </c>
      <c r="F36" s="40">
        <v>1</v>
      </c>
      <c r="G36" s="41">
        <v>9000</v>
      </c>
      <c r="H36" s="41">
        <v>9000</v>
      </c>
    </row>
    <row r="37" ht="30" customHeight="1" spans="1:8">
      <c r="A37" s="39" t="s">
        <v>45</v>
      </c>
      <c r="B37" s="39" t="s">
        <v>512</v>
      </c>
      <c r="C37" s="39" t="s">
        <v>416</v>
      </c>
      <c r="D37" s="39" t="s">
        <v>519</v>
      </c>
      <c r="E37" s="37" t="s">
        <v>446</v>
      </c>
      <c r="F37" s="40">
        <v>1</v>
      </c>
      <c r="G37" s="41">
        <v>400000</v>
      </c>
      <c r="H37" s="41">
        <v>400000</v>
      </c>
    </row>
    <row r="38" ht="30" customHeight="1" spans="1:8">
      <c r="A38" s="39" t="s">
        <v>45</v>
      </c>
      <c r="B38" s="39" t="s">
        <v>512</v>
      </c>
      <c r="C38" s="39" t="s">
        <v>416</v>
      </c>
      <c r="D38" s="39" t="s">
        <v>449</v>
      </c>
      <c r="E38" s="37" t="s">
        <v>446</v>
      </c>
      <c r="F38" s="40">
        <v>2</v>
      </c>
      <c r="G38" s="41">
        <v>50000</v>
      </c>
      <c r="H38" s="41">
        <v>100000</v>
      </c>
    </row>
    <row r="39" ht="30" customHeight="1" spans="1:8">
      <c r="A39" s="39" t="s">
        <v>45</v>
      </c>
      <c r="B39" s="39" t="s">
        <v>512</v>
      </c>
      <c r="C39" s="39" t="s">
        <v>520</v>
      </c>
      <c r="D39" s="39" t="s">
        <v>448</v>
      </c>
      <c r="E39" s="37" t="s">
        <v>446</v>
      </c>
      <c r="F39" s="40">
        <v>2</v>
      </c>
      <c r="G39" s="41">
        <v>15000</v>
      </c>
      <c r="H39" s="41">
        <v>30000</v>
      </c>
    </row>
    <row r="40" ht="30" customHeight="1" spans="1:8">
      <c r="A40" s="39" t="s">
        <v>45</v>
      </c>
      <c r="B40" s="39" t="s">
        <v>512</v>
      </c>
      <c r="C40" s="39" t="s">
        <v>521</v>
      </c>
      <c r="D40" s="39" t="s">
        <v>450</v>
      </c>
      <c r="E40" s="37" t="s">
        <v>446</v>
      </c>
      <c r="F40" s="40">
        <v>1</v>
      </c>
      <c r="G40" s="41">
        <v>100000</v>
      </c>
      <c r="H40" s="41">
        <v>100000</v>
      </c>
    </row>
    <row r="41" ht="30" customHeight="1" spans="1:8">
      <c r="A41" s="39" t="s">
        <v>45</v>
      </c>
      <c r="B41" s="39" t="s">
        <v>522</v>
      </c>
      <c r="C41" s="39" t="s">
        <v>523</v>
      </c>
      <c r="D41" s="39" t="s">
        <v>524</v>
      </c>
      <c r="E41" s="37" t="s">
        <v>417</v>
      </c>
      <c r="F41" s="40">
        <v>2</v>
      </c>
      <c r="G41" s="41">
        <v>2500</v>
      </c>
      <c r="H41" s="41">
        <v>5000</v>
      </c>
    </row>
    <row r="42" ht="20.25" customHeight="1" spans="1:8">
      <c r="A42" s="37" t="s">
        <v>30</v>
      </c>
      <c r="B42" s="37"/>
      <c r="C42" s="37"/>
      <c r="D42" s="37"/>
      <c r="E42" s="37"/>
      <c r="F42" s="40">
        <v>57</v>
      </c>
      <c r="G42" s="41"/>
      <c r="H42" s="41">
        <v>2082200</v>
      </c>
    </row>
    <row r="43" ht="19.5" customHeight="1" spans="1:8">
      <c r="A43" s="39" t="s">
        <v>525</v>
      </c>
      <c r="B43" s="39"/>
      <c r="C43" s="39"/>
      <c r="D43" s="39"/>
      <c r="E43" s="39"/>
      <c r="F43" s="42"/>
      <c r="G43" s="43"/>
      <c r="H43" s="43"/>
    </row>
  </sheetData>
  <mergeCells count="9">
    <mergeCell ref="A2:H2"/>
    <mergeCell ref="F4:H4"/>
    <mergeCell ref="A42:E42"/>
    <mergeCell ref="A43:H43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36"/>
  <sheetViews>
    <sheetView showZeros="0" workbookViewId="0">
      <selection activeCell="G16" sqref="G16"/>
    </sheetView>
  </sheetViews>
  <sheetFormatPr defaultColWidth="9.14166666666667" defaultRowHeight="14.25" customHeight="1"/>
  <cols>
    <col min="1" max="1" width="16.2833333333333" customWidth="1"/>
    <col min="2" max="2" width="29" customWidth="1"/>
    <col min="3" max="3" width="23.85" customWidth="1"/>
    <col min="4" max="7" width="19.575" customWidth="1"/>
    <col min="8" max="8" width="15.425" customWidth="1"/>
    <col min="9" max="11" width="19.575" customWidth="1"/>
  </cols>
  <sheetData>
    <row r="1" ht="13.5" customHeight="1" spans="1:11">
      <c r="D1" s="1"/>
      <c r="E1" s="1"/>
      <c r="F1" s="1"/>
      <c r="G1" s="1"/>
      <c r="K1" s="2" t="s">
        <v>526</v>
      </c>
    </row>
    <row r="2" ht="27.75" customHeight="1" spans="1:11">
      <c r="A2" s="27" t="s">
        <v>527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"单位名称："&amp;"云南省地方病防治所"</f>
        <v>单位名称：云南省地方病防治所</v>
      </c>
      <c r="B3" s="5"/>
      <c r="C3" s="5"/>
      <c r="D3" s="5"/>
      <c r="E3" s="5"/>
      <c r="F3" s="5"/>
      <c r="G3" s="5"/>
      <c r="H3" s="6"/>
      <c r="I3" s="6"/>
      <c r="J3" s="6"/>
      <c r="K3" s="7" t="s">
        <v>125</v>
      </c>
    </row>
    <row r="4" ht="21.75" customHeight="1" spans="1:11">
      <c r="A4" s="8" t="s">
        <v>212</v>
      </c>
      <c r="B4" s="8" t="s">
        <v>136</v>
      </c>
      <c r="C4" s="8" t="s">
        <v>213</v>
      </c>
      <c r="D4" s="9" t="s">
        <v>137</v>
      </c>
      <c r="E4" s="9" t="s">
        <v>138</v>
      </c>
      <c r="F4" s="9" t="s">
        <v>139</v>
      </c>
      <c r="G4" s="9" t="s">
        <v>140</v>
      </c>
      <c r="H4" s="15" t="s">
        <v>30</v>
      </c>
      <c r="I4" s="10" t="s">
        <v>528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75" customHeight="1" spans="1:11">
      <c r="A8" s="30"/>
      <c r="B8" s="20" t="s">
        <v>529</v>
      </c>
      <c r="C8" s="30"/>
      <c r="D8" s="30"/>
      <c r="E8" s="30"/>
      <c r="F8" s="30"/>
      <c r="G8" s="30"/>
      <c r="H8" s="22">
        <v>5730000</v>
      </c>
      <c r="I8" s="22">
        <v>5730000</v>
      </c>
      <c r="J8" s="22"/>
      <c r="K8" s="22"/>
    </row>
    <row r="9" ht="30.75" customHeight="1" spans="1:11">
      <c r="A9" s="20" t="s">
        <v>217</v>
      </c>
      <c r="B9" s="20" t="s">
        <v>529</v>
      </c>
      <c r="C9" s="20" t="s">
        <v>45</v>
      </c>
      <c r="D9" s="20" t="s">
        <v>82</v>
      </c>
      <c r="E9" s="20" t="s">
        <v>83</v>
      </c>
      <c r="F9" s="20" t="s">
        <v>188</v>
      </c>
      <c r="G9" s="20" t="s">
        <v>189</v>
      </c>
      <c r="H9" s="22">
        <v>40000</v>
      </c>
      <c r="I9" s="22">
        <v>40000</v>
      </c>
      <c r="J9" s="22"/>
      <c r="K9" s="22"/>
    </row>
    <row r="10" ht="30.75" customHeight="1" spans="1:11">
      <c r="A10" s="20" t="s">
        <v>217</v>
      </c>
      <c r="B10" s="20" t="s">
        <v>529</v>
      </c>
      <c r="C10" s="20" t="s">
        <v>45</v>
      </c>
      <c r="D10" s="20" t="s">
        <v>82</v>
      </c>
      <c r="E10" s="20" t="s">
        <v>83</v>
      </c>
      <c r="F10" s="20" t="s">
        <v>194</v>
      </c>
      <c r="G10" s="20" t="s">
        <v>195</v>
      </c>
      <c r="H10" s="22">
        <v>7100</v>
      </c>
      <c r="I10" s="22">
        <v>7100</v>
      </c>
      <c r="J10" s="22"/>
      <c r="K10" s="22"/>
    </row>
    <row r="11" ht="30.75" customHeight="1" spans="1:11">
      <c r="A11" s="20" t="s">
        <v>217</v>
      </c>
      <c r="B11" s="20" t="s">
        <v>529</v>
      </c>
      <c r="C11" s="20" t="s">
        <v>45</v>
      </c>
      <c r="D11" s="20" t="s">
        <v>82</v>
      </c>
      <c r="E11" s="20" t="s">
        <v>83</v>
      </c>
      <c r="F11" s="20" t="s">
        <v>198</v>
      </c>
      <c r="G11" s="20" t="s">
        <v>199</v>
      </c>
      <c r="H11" s="22">
        <v>616000</v>
      </c>
      <c r="I11" s="22">
        <v>616000</v>
      </c>
      <c r="J11" s="22"/>
      <c r="K11" s="22"/>
    </row>
    <row r="12" ht="30.75" customHeight="1" spans="1:11">
      <c r="A12" s="20" t="s">
        <v>217</v>
      </c>
      <c r="B12" s="20" t="s">
        <v>529</v>
      </c>
      <c r="C12" s="20" t="s">
        <v>45</v>
      </c>
      <c r="D12" s="20" t="s">
        <v>82</v>
      </c>
      <c r="E12" s="20" t="s">
        <v>83</v>
      </c>
      <c r="F12" s="20" t="s">
        <v>200</v>
      </c>
      <c r="G12" s="20" t="s">
        <v>201</v>
      </c>
      <c r="H12" s="22">
        <v>470000</v>
      </c>
      <c r="I12" s="22">
        <v>470000</v>
      </c>
      <c r="J12" s="22"/>
      <c r="K12" s="22"/>
    </row>
    <row r="13" ht="30.75" customHeight="1" spans="1:11">
      <c r="A13" s="20" t="s">
        <v>217</v>
      </c>
      <c r="B13" s="20" t="s">
        <v>529</v>
      </c>
      <c r="C13" s="20" t="s">
        <v>45</v>
      </c>
      <c r="D13" s="20" t="s">
        <v>82</v>
      </c>
      <c r="E13" s="20" t="s">
        <v>83</v>
      </c>
      <c r="F13" s="20" t="s">
        <v>202</v>
      </c>
      <c r="G13" s="20" t="s">
        <v>203</v>
      </c>
      <c r="H13" s="22">
        <v>400000</v>
      </c>
      <c r="I13" s="22">
        <v>400000</v>
      </c>
      <c r="J13" s="22"/>
      <c r="K13" s="22"/>
    </row>
    <row r="14" ht="30.75" customHeight="1" spans="1:11">
      <c r="A14" s="20" t="s">
        <v>217</v>
      </c>
      <c r="B14" s="20" t="s">
        <v>529</v>
      </c>
      <c r="C14" s="20" t="s">
        <v>45</v>
      </c>
      <c r="D14" s="20" t="s">
        <v>82</v>
      </c>
      <c r="E14" s="20" t="s">
        <v>83</v>
      </c>
      <c r="F14" s="20" t="s">
        <v>219</v>
      </c>
      <c r="G14" s="20" t="s">
        <v>220</v>
      </c>
      <c r="H14" s="22">
        <v>2960300</v>
      </c>
      <c r="I14" s="22">
        <v>2960300</v>
      </c>
      <c r="J14" s="22"/>
      <c r="K14" s="22"/>
    </row>
    <row r="15" ht="30.75" customHeight="1" spans="1:11">
      <c r="A15" s="20" t="s">
        <v>217</v>
      </c>
      <c r="B15" s="20" t="s">
        <v>529</v>
      </c>
      <c r="C15" s="20" t="s">
        <v>45</v>
      </c>
      <c r="D15" s="20" t="s">
        <v>82</v>
      </c>
      <c r="E15" s="20" t="s">
        <v>83</v>
      </c>
      <c r="F15" s="20" t="s">
        <v>204</v>
      </c>
      <c r="G15" s="20" t="s">
        <v>205</v>
      </c>
      <c r="H15" s="22">
        <v>144000</v>
      </c>
      <c r="I15" s="22">
        <v>144000</v>
      </c>
      <c r="J15" s="22"/>
      <c r="K15" s="22"/>
    </row>
    <row r="16" ht="30.75" customHeight="1" spans="1:11">
      <c r="A16" s="20" t="s">
        <v>217</v>
      </c>
      <c r="B16" s="20" t="s">
        <v>529</v>
      </c>
      <c r="C16" s="20" t="s">
        <v>45</v>
      </c>
      <c r="D16" s="20" t="s">
        <v>82</v>
      </c>
      <c r="E16" s="20" t="s">
        <v>83</v>
      </c>
      <c r="F16" s="20" t="s">
        <v>206</v>
      </c>
      <c r="G16" s="20" t="s">
        <v>207</v>
      </c>
      <c r="H16" s="22">
        <v>550000</v>
      </c>
      <c r="I16" s="22">
        <v>550000</v>
      </c>
      <c r="J16" s="22"/>
      <c r="K16" s="22"/>
    </row>
    <row r="17" ht="30.75" customHeight="1" spans="1:11">
      <c r="A17" s="20" t="s">
        <v>217</v>
      </c>
      <c r="B17" s="20" t="s">
        <v>529</v>
      </c>
      <c r="C17" s="20" t="s">
        <v>45</v>
      </c>
      <c r="D17" s="20" t="s">
        <v>82</v>
      </c>
      <c r="E17" s="20" t="s">
        <v>83</v>
      </c>
      <c r="F17" s="20" t="s">
        <v>184</v>
      </c>
      <c r="G17" s="20" t="s">
        <v>185</v>
      </c>
      <c r="H17" s="22">
        <v>542600</v>
      </c>
      <c r="I17" s="22">
        <v>542600</v>
      </c>
      <c r="J17" s="22"/>
      <c r="K17" s="22"/>
    </row>
    <row r="18" ht="30.75" customHeight="1" spans="1:11">
      <c r="A18" s="23"/>
      <c r="B18" s="20" t="s">
        <v>530</v>
      </c>
      <c r="C18" s="23"/>
      <c r="D18" s="23"/>
      <c r="E18" s="23"/>
      <c r="F18" s="23"/>
      <c r="G18" s="23"/>
      <c r="H18" s="22">
        <v>655000</v>
      </c>
      <c r="I18" s="22">
        <v>655000</v>
      </c>
      <c r="J18" s="22"/>
      <c r="K18" s="22"/>
    </row>
    <row r="19" ht="30.75" customHeight="1" spans="1:11">
      <c r="A19" s="20" t="s">
        <v>217</v>
      </c>
      <c r="B19" s="20" t="s">
        <v>530</v>
      </c>
      <c r="C19" s="20" t="s">
        <v>45</v>
      </c>
      <c r="D19" s="20" t="s">
        <v>80</v>
      </c>
      <c r="E19" s="20" t="s">
        <v>81</v>
      </c>
      <c r="F19" s="20" t="s">
        <v>198</v>
      </c>
      <c r="G19" s="20" t="s">
        <v>199</v>
      </c>
      <c r="H19" s="22">
        <v>30000</v>
      </c>
      <c r="I19" s="22">
        <v>30000</v>
      </c>
      <c r="J19" s="22"/>
      <c r="K19" s="22"/>
    </row>
    <row r="20" ht="30.75" customHeight="1" spans="1:11">
      <c r="A20" s="20" t="s">
        <v>217</v>
      </c>
      <c r="B20" s="20" t="s">
        <v>530</v>
      </c>
      <c r="C20" s="20" t="s">
        <v>45</v>
      </c>
      <c r="D20" s="20" t="s">
        <v>80</v>
      </c>
      <c r="E20" s="20" t="s">
        <v>81</v>
      </c>
      <c r="F20" s="20" t="s">
        <v>200</v>
      </c>
      <c r="G20" s="20" t="s">
        <v>201</v>
      </c>
      <c r="H20" s="22">
        <v>50000</v>
      </c>
      <c r="I20" s="22">
        <v>50000</v>
      </c>
      <c r="J20" s="22"/>
      <c r="K20" s="22"/>
    </row>
    <row r="21" ht="30.75" customHeight="1" spans="1:11">
      <c r="A21" s="20" t="s">
        <v>217</v>
      </c>
      <c r="B21" s="20" t="s">
        <v>530</v>
      </c>
      <c r="C21" s="20" t="s">
        <v>45</v>
      </c>
      <c r="D21" s="20" t="s">
        <v>80</v>
      </c>
      <c r="E21" s="20" t="s">
        <v>81</v>
      </c>
      <c r="F21" s="20" t="s">
        <v>202</v>
      </c>
      <c r="G21" s="20" t="s">
        <v>203</v>
      </c>
      <c r="H21" s="22">
        <v>54000</v>
      </c>
      <c r="I21" s="22">
        <v>54000</v>
      </c>
      <c r="J21" s="22"/>
      <c r="K21" s="22"/>
    </row>
    <row r="22" ht="30.75" customHeight="1" spans="1:11">
      <c r="A22" s="20" t="s">
        <v>217</v>
      </c>
      <c r="B22" s="20" t="s">
        <v>530</v>
      </c>
      <c r="C22" s="20" t="s">
        <v>45</v>
      </c>
      <c r="D22" s="20" t="s">
        <v>80</v>
      </c>
      <c r="E22" s="20" t="s">
        <v>81</v>
      </c>
      <c r="F22" s="20" t="s">
        <v>219</v>
      </c>
      <c r="G22" s="20" t="s">
        <v>220</v>
      </c>
      <c r="H22" s="22">
        <v>146000</v>
      </c>
      <c r="I22" s="22">
        <v>146000</v>
      </c>
      <c r="J22" s="22"/>
      <c r="K22" s="22"/>
    </row>
    <row r="23" ht="30.75" customHeight="1" spans="1:11">
      <c r="A23" s="20" t="s">
        <v>217</v>
      </c>
      <c r="B23" s="20" t="s">
        <v>530</v>
      </c>
      <c r="C23" s="20" t="s">
        <v>45</v>
      </c>
      <c r="D23" s="20" t="s">
        <v>80</v>
      </c>
      <c r="E23" s="20" t="s">
        <v>81</v>
      </c>
      <c r="F23" s="20" t="s">
        <v>206</v>
      </c>
      <c r="G23" s="20" t="s">
        <v>207</v>
      </c>
      <c r="H23" s="22">
        <v>275000</v>
      </c>
      <c r="I23" s="22">
        <v>275000</v>
      </c>
      <c r="J23" s="22"/>
      <c r="K23" s="22"/>
    </row>
    <row r="24" ht="30.75" customHeight="1" spans="1:11">
      <c r="A24" s="20" t="s">
        <v>217</v>
      </c>
      <c r="B24" s="20" t="s">
        <v>530</v>
      </c>
      <c r="C24" s="20" t="s">
        <v>45</v>
      </c>
      <c r="D24" s="20" t="s">
        <v>80</v>
      </c>
      <c r="E24" s="20" t="s">
        <v>81</v>
      </c>
      <c r="F24" s="20" t="s">
        <v>230</v>
      </c>
      <c r="G24" s="20" t="s">
        <v>231</v>
      </c>
      <c r="H24" s="22">
        <v>100000</v>
      </c>
      <c r="I24" s="22">
        <v>100000</v>
      </c>
      <c r="J24" s="22"/>
      <c r="K24" s="22"/>
    </row>
    <row r="25" ht="30.75" customHeight="1" spans="1:11">
      <c r="A25" s="23"/>
      <c r="B25" s="20" t="s">
        <v>531</v>
      </c>
      <c r="C25" s="23"/>
      <c r="D25" s="23"/>
      <c r="E25" s="23"/>
      <c r="F25" s="23"/>
      <c r="G25" s="23"/>
      <c r="H25" s="22">
        <v>13713400</v>
      </c>
      <c r="I25" s="22">
        <v>13713400</v>
      </c>
      <c r="J25" s="22"/>
      <c r="K25" s="22"/>
    </row>
    <row r="26" ht="30.75" customHeight="1" spans="1:11">
      <c r="A26" s="20" t="s">
        <v>217</v>
      </c>
      <c r="B26" s="20" t="s">
        <v>531</v>
      </c>
      <c r="C26" s="20" t="s">
        <v>45</v>
      </c>
      <c r="D26" s="20" t="s">
        <v>84</v>
      </c>
      <c r="E26" s="20" t="s">
        <v>85</v>
      </c>
      <c r="F26" s="20" t="s">
        <v>188</v>
      </c>
      <c r="G26" s="20" t="s">
        <v>189</v>
      </c>
      <c r="H26" s="22">
        <v>3000</v>
      </c>
      <c r="I26" s="22">
        <v>3000</v>
      </c>
      <c r="J26" s="22"/>
      <c r="K26" s="22"/>
    </row>
    <row r="27" ht="30.75" customHeight="1" spans="1:11">
      <c r="A27" s="20" t="s">
        <v>217</v>
      </c>
      <c r="B27" s="20" t="s">
        <v>531</v>
      </c>
      <c r="C27" s="20" t="s">
        <v>45</v>
      </c>
      <c r="D27" s="20" t="s">
        <v>84</v>
      </c>
      <c r="E27" s="20" t="s">
        <v>85</v>
      </c>
      <c r="F27" s="20" t="s">
        <v>194</v>
      </c>
      <c r="G27" s="20" t="s">
        <v>195</v>
      </c>
      <c r="H27" s="22">
        <v>13000</v>
      </c>
      <c r="I27" s="22">
        <v>13000</v>
      </c>
      <c r="J27" s="22"/>
      <c r="K27" s="22"/>
    </row>
    <row r="28" ht="30.75" customHeight="1" spans="1:11">
      <c r="A28" s="20" t="s">
        <v>217</v>
      </c>
      <c r="B28" s="20" t="s">
        <v>531</v>
      </c>
      <c r="C28" s="20" t="s">
        <v>45</v>
      </c>
      <c r="D28" s="20" t="s">
        <v>84</v>
      </c>
      <c r="E28" s="20" t="s">
        <v>85</v>
      </c>
      <c r="F28" s="20" t="s">
        <v>198</v>
      </c>
      <c r="G28" s="20" t="s">
        <v>199</v>
      </c>
      <c r="H28" s="22">
        <v>713000</v>
      </c>
      <c r="I28" s="22">
        <v>713000</v>
      </c>
      <c r="J28" s="22"/>
      <c r="K28" s="22"/>
    </row>
    <row r="29" ht="30.75" customHeight="1" spans="1:11">
      <c r="A29" s="20" t="s">
        <v>217</v>
      </c>
      <c r="B29" s="20" t="s">
        <v>531</v>
      </c>
      <c r="C29" s="20" t="s">
        <v>45</v>
      </c>
      <c r="D29" s="20" t="s">
        <v>84</v>
      </c>
      <c r="E29" s="20" t="s">
        <v>85</v>
      </c>
      <c r="F29" s="20" t="s">
        <v>200</v>
      </c>
      <c r="G29" s="20" t="s">
        <v>201</v>
      </c>
      <c r="H29" s="22">
        <v>54000</v>
      </c>
      <c r="I29" s="22">
        <v>54000</v>
      </c>
      <c r="J29" s="22"/>
      <c r="K29" s="22"/>
    </row>
    <row r="30" ht="30.75" customHeight="1" spans="1:11">
      <c r="A30" s="20" t="s">
        <v>217</v>
      </c>
      <c r="B30" s="20" t="s">
        <v>531</v>
      </c>
      <c r="C30" s="20" t="s">
        <v>45</v>
      </c>
      <c r="D30" s="20" t="s">
        <v>84</v>
      </c>
      <c r="E30" s="20" t="s">
        <v>85</v>
      </c>
      <c r="F30" s="20" t="s">
        <v>202</v>
      </c>
      <c r="G30" s="20" t="s">
        <v>203</v>
      </c>
      <c r="H30" s="22">
        <v>289000</v>
      </c>
      <c r="I30" s="22">
        <v>289000</v>
      </c>
      <c r="J30" s="22"/>
      <c r="K30" s="22"/>
    </row>
    <row r="31" ht="30.75" customHeight="1" spans="1:11">
      <c r="A31" s="20" t="s">
        <v>217</v>
      </c>
      <c r="B31" s="20" t="s">
        <v>531</v>
      </c>
      <c r="C31" s="20" t="s">
        <v>45</v>
      </c>
      <c r="D31" s="20" t="s">
        <v>84</v>
      </c>
      <c r="E31" s="20" t="s">
        <v>85</v>
      </c>
      <c r="F31" s="20" t="s">
        <v>219</v>
      </c>
      <c r="G31" s="20" t="s">
        <v>220</v>
      </c>
      <c r="H31" s="22">
        <v>9146000</v>
      </c>
      <c r="I31" s="22">
        <v>9146000</v>
      </c>
      <c r="J31" s="22"/>
      <c r="K31" s="22"/>
    </row>
    <row r="32" ht="30.75" customHeight="1" spans="1:11">
      <c r="A32" s="20" t="s">
        <v>217</v>
      </c>
      <c r="B32" s="20" t="s">
        <v>531</v>
      </c>
      <c r="C32" s="20" t="s">
        <v>45</v>
      </c>
      <c r="D32" s="20" t="s">
        <v>84</v>
      </c>
      <c r="E32" s="20" t="s">
        <v>85</v>
      </c>
      <c r="F32" s="20" t="s">
        <v>532</v>
      </c>
      <c r="G32" s="20" t="s">
        <v>533</v>
      </c>
      <c r="H32" s="22">
        <v>30000</v>
      </c>
      <c r="I32" s="22">
        <v>30000</v>
      </c>
      <c r="J32" s="22"/>
      <c r="K32" s="22"/>
    </row>
    <row r="33" ht="30.75" customHeight="1" spans="1:11">
      <c r="A33" s="20" t="s">
        <v>217</v>
      </c>
      <c r="B33" s="20" t="s">
        <v>531</v>
      </c>
      <c r="C33" s="20" t="s">
        <v>45</v>
      </c>
      <c r="D33" s="20" t="s">
        <v>84</v>
      </c>
      <c r="E33" s="20" t="s">
        <v>85</v>
      </c>
      <c r="F33" s="20" t="s">
        <v>206</v>
      </c>
      <c r="G33" s="20" t="s">
        <v>207</v>
      </c>
      <c r="H33" s="22">
        <v>865500</v>
      </c>
      <c r="I33" s="22">
        <v>865500</v>
      </c>
      <c r="J33" s="22"/>
      <c r="K33" s="22"/>
    </row>
    <row r="34" ht="30.75" customHeight="1" spans="1:11">
      <c r="A34" s="20" t="s">
        <v>217</v>
      </c>
      <c r="B34" s="20" t="s">
        <v>531</v>
      </c>
      <c r="C34" s="20" t="s">
        <v>45</v>
      </c>
      <c r="D34" s="20" t="s">
        <v>84</v>
      </c>
      <c r="E34" s="20" t="s">
        <v>85</v>
      </c>
      <c r="F34" s="20" t="s">
        <v>184</v>
      </c>
      <c r="G34" s="20" t="s">
        <v>185</v>
      </c>
      <c r="H34" s="22">
        <v>27000</v>
      </c>
      <c r="I34" s="22">
        <v>27000</v>
      </c>
      <c r="J34" s="22"/>
      <c r="K34" s="22"/>
    </row>
    <row r="35" ht="30.75" customHeight="1" spans="1:11">
      <c r="A35" s="20" t="s">
        <v>217</v>
      </c>
      <c r="B35" s="20" t="s">
        <v>531</v>
      </c>
      <c r="C35" s="20" t="s">
        <v>45</v>
      </c>
      <c r="D35" s="20" t="s">
        <v>84</v>
      </c>
      <c r="E35" s="20" t="s">
        <v>85</v>
      </c>
      <c r="F35" s="20" t="s">
        <v>230</v>
      </c>
      <c r="G35" s="20" t="s">
        <v>231</v>
      </c>
      <c r="H35" s="22">
        <v>2572900</v>
      </c>
      <c r="I35" s="22">
        <v>2572900</v>
      </c>
      <c r="J35" s="22"/>
      <c r="K35" s="22"/>
    </row>
    <row r="36" ht="18.75" customHeight="1" spans="1:11">
      <c r="A36" s="31" t="s">
        <v>100</v>
      </c>
      <c r="B36" s="32"/>
      <c r="C36" s="32"/>
      <c r="D36" s="32"/>
      <c r="E36" s="32"/>
      <c r="F36" s="32"/>
      <c r="G36" s="33"/>
      <c r="H36" s="22">
        <v>20098400</v>
      </c>
      <c r="I36" s="22">
        <v>20098400</v>
      </c>
      <c r="J36" s="22"/>
      <c r="K36" s="22"/>
    </row>
  </sheetData>
  <mergeCells count="15">
    <mergeCell ref="A2:K2"/>
    <mergeCell ref="A3:G3"/>
    <mergeCell ref="I4:K4"/>
    <mergeCell ref="A36:G36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selection activeCell="A1" sqref="A1"/>
    </sheetView>
  </sheetViews>
  <sheetFormatPr defaultColWidth="9.14166666666667" defaultRowHeight="14.25" customHeight="1" outlineLevelCol="6"/>
  <cols>
    <col min="1" max="1" width="37.7083333333333" customWidth="1"/>
    <col min="2" max="2" width="28" customWidth="1"/>
    <col min="3" max="3" width="37.575" customWidth="1"/>
    <col min="4" max="4" width="17" customWidth="1"/>
    <col min="5" max="7" width="27" customWidth="1"/>
  </cols>
  <sheetData>
    <row r="1" ht="13.5" customHeight="1" spans="1:7">
      <c r="D1" s="1"/>
      <c r="G1" s="2" t="s">
        <v>534</v>
      </c>
    </row>
    <row r="2" ht="27.75" customHeight="1" spans="1:7">
      <c r="A2" s="3" t="s">
        <v>535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"单位名称："&amp;"云南省地方病防治所"</f>
        <v>单位名称：云南省地方病防治所</v>
      </c>
      <c r="B3" s="5"/>
      <c r="C3" s="5"/>
      <c r="D3" s="5"/>
      <c r="E3" s="6"/>
      <c r="F3" s="6"/>
      <c r="G3" s="7" t="s">
        <v>125</v>
      </c>
    </row>
    <row r="4" ht="21.75" customHeight="1" spans="1:7">
      <c r="A4" s="8" t="s">
        <v>213</v>
      </c>
      <c r="B4" s="8" t="s">
        <v>212</v>
      </c>
      <c r="C4" s="8" t="s">
        <v>136</v>
      </c>
      <c r="D4" s="9" t="s">
        <v>536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537</v>
      </c>
      <c r="F5" s="9" t="s">
        <v>538</v>
      </c>
      <c r="G5" s="9" t="s">
        <v>539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30" customHeight="1" spans="1:7">
      <c r="A8" s="20" t="s">
        <v>45</v>
      </c>
      <c r="B8" s="21"/>
      <c r="C8" s="21"/>
      <c r="D8" s="20"/>
      <c r="E8" s="22">
        <v>4600000</v>
      </c>
      <c r="F8" s="22">
        <v>4600000</v>
      </c>
      <c r="G8" s="22">
        <v>4600000</v>
      </c>
    </row>
    <row r="9" ht="30" customHeight="1" spans="1:7">
      <c r="A9" s="20"/>
      <c r="B9" s="20" t="s">
        <v>540</v>
      </c>
      <c r="C9" s="20" t="s">
        <v>239</v>
      </c>
      <c r="D9" s="20" t="s">
        <v>541</v>
      </c>
      <c r="E9" s="22">
        <v>600000</v>
      </c>
      <c r="F9" s="22">
        <v>600000</v>
      </c>
      <c r="G9" s="22">
        <v>600000</v>
      </c>
    </row>
    <row r="10" ht="30" customHeight="1" spans="1:7">
      <c r="A10" s="23"/>
      <c r="B10" s="20" t="s">
        <v>542</v>
      </c>
      <c r="C10" s="20" t="s">
        <v>234</v>
      </c>
      <c r="D10" s="20" t="s">
        <v>541</v>
      </c>
      <c r="E10" s="22">
        <v>300000</v>
      </c>
      <c r="F10" s="22">
        <v>300000</v>
      </c>
      <c r="G10" s="22">
        <v>300000</v>
      </c>
    </row>
    <row r="11" ht="30" customHeight="1" spans="1:7">
      <c r="A11" s="23"/>
      <c r="B11" s="20" t="s">
        <v>543</v>
      </c>
      <c r="C11" s="20" t="s">
        <v>242</v>
      </c>
      <c r="D11" s="20" t="s">
        <v>541</v>
      </c>
      <c r="E11" s="22">
        <v>3700000</v>
      </c>
      <c r="F11" s="22">
        <v>3700000</v>
      </c>
      <c r="G11" s="22">
        <v>3700000</v>
      </c>
    </row>
    <row r="12" ht="18.75" customHeight="1" spans="1:7">
      <c r="A12" s="24" t="s">
        <v>30</v>
      </c>
      <c r="B12" s="25" t="s">
        <v>544</v>
      </c>
      <c r="C12" s="25"/>
      <c r="D12" s="26"/>
      <c r="E12" s="22">
        <v>4600000</v>
      </c>
      <c r="F12" s="22">
        <v>4600000</v>
      </c>
      <c r="G12" s="22">
        <v>4600000</v>
      </c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9"/>
  <sheetViews>
    <sheetView showZeros="0" workbookViewId="0">
      <selection activeCell="A1" sqref="A1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416666666667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"单位名称："&amp;"云南省地方病防治所"</f>
        <v>单位名称：云南省地方病防治所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5" customHeight="1" spans="1:19">
      <c r="A8" s="30" t="s">
        <v>44</v>
      </c>
      <c r="B8" s="30" t="s">
        <v>45</v>
      </c>
      <c r="C8" s="22">
        <v>42136273.52</v>
      </c>
      <c r="D8" s="120">
        <v>34242292.78</v>
      </c>
      <c r="E8" s="88">
        <v>31124292.78</v>
      </c>
      <c r="F8" s="88"/>
      <c r="G8" s="88"/>
      <c r="H8" s="88"/>
      <c r="I8" s="88">
        <v>3118000</v>
      </c>
      <c r="J8" s="88"/>
      <c r="K8" s="88"/>
      <c r="L8" s="88"/>
      <c r="M8" s="88"/>
      <c r="N8" s="88">
        <v>3118000</v>
      </c>
      <c r="O8" s="88">
        <v>7893980.74</v>
      </c>
      <c r="P8" s="88">
        <v>3119680.74</v>
      </c>
      <c r="Q8" s="88"/>
      <c r="R8" s="88"/>
      <c r="S8" s="88">
        <v>4774300</v>
      </c>
    </row>
    <row r="9" ht="16.5" customHeight="1" spans="1:19">
      <c r="A9" s="166" t="s">
        <v>30</v>
      </c>
      <c r="B9" s="167"/>
      <c r="C9" s="120">
        <v>42136273.52</v>
      </c>
      <c r="D9" s="120">
        <v>34242292.78</v>
      </c>
      <c r="E9" s="88">
        <v>31124292.78</v>
      </c>
      <c r="F9" s="88"/>
      <c r="G9" s="88"/>
      <c r="H9" s="88"/>
      <c r="I9" s="88">
        <v>3118000</v>
      </c>
      <c r="J9" s="88"/>
      <c r="K9" s="88"/>
      <c r="L9" s="88"/>
      <c r="M9" s="88"/>
      <c r="N9" s="88">
        <v>3118000</v>
      </c>
      <c r="O9" s="88">
        <v>7893980.74</v>
      </c>
      <c r="P9" s="88">
        <v>3119680.74</v>
      </c>
      <c r="Q9" s="88"/>
      <c r="R9" s="88"/>
      <c r="S9" s="88">
        <v>4774300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8"/>
  <sheetViews>
    <sheetView showZeros="0" workbookViewId="0">
      <selection activeCell="A20" sqref="$A20:$XFD20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"单位名称："&amp;"云南省地方病防治所"</f>
        <v>单位名称：云南省地方病防治所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0">
        <v>100000</v>
      </c>
      <c r="D7" s="120">
        <v>100000</v>
      </c>
      <c r="E7" s="120"/>
      <c r="F7" s="120">
        <v>100000</v>
      </c>
      <c r="G7" s="88"/>
      <c r="H7" s="120"/>
      <c r="I7" s="120"/>
      <c r="J7" s="120"/>
      <c r="K7" s="120"/>
      <c r="L7" s="120"/>
      <c r="M7" s="88"/>
      <c r="N7" s="120"/>
      <c r="O7" s="120"/>
    </row>
    <row r="8" ht="20.25" customHeight="1" spans="1:15">
      <c r="A8" s="128" t="s">
        <v>61</v>
      </c>
      <c r="B8" s="128" t="s">
        <v>62</v>
      </c>
      <c r="C8" s="120">
        <v>100000</v>
      </c>
      <c r="D8" s="120">
        <v>100000</v>
      </c>
      <c r="E8" s="120"/>
      <c r="F8" s="120">
        <v>100000</v>
      </c>
      <c r="G8" s="88"/>
      <c r="H8" s="120"/>
      <c r="I8" s="120"/>
      <c r="J8" s="120"/>
      <c r="K8" s="120"/>
      <c r="L8" s="120"/>
      <c r="M8" s="88"/>
      <c r="N8" s="120"/>
      <c r="O8" s="120"/>
    </row>
    <row r="9" ht="20.25" customHeight="1" spans="1:15">
      <c r="A9" s="129" t="s">
        <v>63</v>
      </c>
      <c r="B9" s="129" t="s">
        <v>64</v>
      </c>
      <c r="C9" s="120">
        <v>100000</v>
      </c>
      <c r="D9" s="120">
        <v>100000</v>
      </c>
      <c r="E9" s="120"/>
      <c r="F9" s="120">
        <v>100000</v>
      </c>
      <c r="G9" s="88"/>
      <c r="H9" s="120"/>
      <c r="I9" s="120"/>
      <c r="J9" s="120"/>
      <c r="K9" s="120"/>
      <c r="L9" s="120"/>
      <c r="M9" s="88"/>
      <c r="N9" s="120"/>
      <c r="O9" s="120"/>
    </row>
    <row r="10" ht="20.25" customHeight="1" spans="1:15">
      <c r="A10" s="30" t="s">
        <v>65</v>
      </c>
      <c r="B10" s="30" t="s">
        <v>66</v>
      </c>
      <c r="C10" s="120">
        <v>2622956.82</v>
      </c>
      <c r="D10" s="120">
        <v>2622956.82</v>
      </c>
      <c r="E10" s="120">
        <v>2622956.82</v>
      </c>
      <c r="F10" s="120"/>
      <c r="G10" s="88"/>
      <c r="H10" s="120"/>
      <c r="I10" s="120"/>
      <c r="J10" s="120"/>
      <c r="K10" s="120"/>
      <c r="L10" s="120"/>
      <c r="M10" s="88"/>
      <c r="N10" s="120"/>
      <c r="O10" s="120"/>
    </row>
    <row r="11" ht="20.25" customHeight="1" spans="1:15">
      <c r="A11" s="128" t="s">
        <v>67</v>
      </c>
      <c r="B11" s="128" t="s">
        <v>68</v>
      </c>
      <c r="C11" s="120">
        <v>2502335.54</v>
      </c>
      <c r="D11" s="120">
        <v>2502335.54</v>
      </c>
      <c r="E11" s="120">
        <v>2502335.54</v>
      </c>
      <c r="F11" s="120"/>
      <c r="G11" s="88"/>
      <c r="H11" s="120"/>
      <c r="I11" s="120"/>
      <c r="J11" s="120"/>
      <c r="K11" s="120"/>
      <c r="L11" s="120"/>
      <c r="M11" s="88"/>
      <c r="N11" s="120"/>
      <c r="O11" s="120"/>
    </row>
    <row r="12" ht="20.25" customHeight="1" spans="1:15">
      <c r="A12" s="129" t="s">
        <v>69</v>
      </c>
      <c r="B12" s="129" t="s">
        <v>70</v>
      </c>
      <c r="C12" s="120">
        <v>39240</v>
      </c>
      <c r="D12" s="120">
        <v>39240</v>
      </c>
      <c r="E12" s="120">
        <v>39240</v>
      </c>
      <c r="F12" s="120"/>
      <c r="G12" s="88"/>
      <c r="H12" s="120"/>
      <c r="I12" s="120"/>
      <c r="J12" s="120"/>
      <c r="K12" s="120"/>
      <c r="L12" s="120"/>
      <c r="M12" s="88"/>
      <c r="N12" s="120"/>
      <c r="O12" s="120"/>
    </row>
    <row r="13" ht="20.25" customHeight="1" spans="1:15">
      <c r="A13" s="129" t="s">
        <v>71</v>
      </c>
      <c r="B13" s="129" t="s">
        <v>72</v>
      </c>
      <c r="C13" s="120">
        <v>2463095.54</v>
      </c>
      <c r="D13" s="120">
        <v>2463095.54</v>
      </c>
      <c r="E13" s="120">
        <v>2463095.54</v>
      </c>
      <c r="F13" s="120"/>
      <c r="G13" s="88"/>
      <c r="H13" s="120"/>
      <c r="I13" s="120"/>
      <c r="J13" s="120"/>
      <c r="K13" s="120"/>
      <c r="L13" s="120"/>
      <c r="M13" s="88"/>
      <c r="N13" s="120"/>
      <c r="O13" s="120"/>
    </row>
    <row r="14" ht="20.25" customHeight="1" spans="1:15">
      <c r="A14" s="128" t="s">
        <v>73</v>
      </c>
      <c r="B14" s="128" t="s">
        <v>74</v>
      </c>
      <c r="C14" s="120">
        <v>120621.28</v>
      </c>
      <c r="D14" s="120">
        <v>120621.28</v>
      </c>
      <c r="E14" s="120">
        <v>120621.28</v>
      </c>
      <c r="F14" s="120"/>
      <c r="G14" s="88"/>
      <c r="H14" s="120"/>
      <c r="I14" s="120"/>
      <c r="J14" s="120"/>
      <c r="K14" s="120"/>
      <c r="L14" s="120"/>
      <c r="M14" s="88"/>
      <c r="N14" s="120"/>
      <c r="O14" s="120"/>
    </row>
    <row r="15" ht="20.25" customHeight="1" spans="1:15">
      <c r="A15" s="129" t="s">
        <v>75</v>
      </c>
      <c r="B15" s="129" t="s">
        <v>74</v>
      </c>
      <c r="C15" s="120">
        <v>120621.28</v>
      </c>
      <c r="D15" s="120">
        <v>120621.28</v>
      </c>
      <c r="E15" s="120">
        <v>120621.28</v>
      </c>
      <c r="F15" s="120"/>
      <c r="G15" s="88"/>
      <c r="H15" s="120"/>
      <c r="I15" s="120"/>
      <c r="J15" s="120"/>
      <c r="K15" s="120"/>
      <c r="L15" s="120"/>
      <c r="M15" s="88"/>
      <c r="N15" s="120"/>
      <c r="O15" s="120"/>
    </row>
    <row r="16" ht="20.25" customHeight="1" spans="1:15">
      <c r="A16" s="30" t="s">
        <v>76</v>
      </c>
      <c r="B16" s="30" t="s">
        <v>77</v>
      </c>
      <c r="C16" s="120">
        <v>36508114.43</v>
      </c>
      <c r="D16" s="120">
        <v>29822014.43</v>
      </c>
      <c r="E16" s="120">
        <v>22202333.69</v>
      </c>
      <c r="F16" s="120">
        <v>7619680.74</v>
      </c>
      <c r="G16" s="88"/>
      <c r="H16" s="120"/>
      <c r="I16" s="120"/>
      <c r="J16" s="120">
        <v>6686100</v>
      </c>
      <c r="K16" s="120"/>
      <c r="L16" s="120"/>
      <c r="M16" s="88"/>
      <c r="N16" s="120"/>
      <c r="O16" s="120">
        <v>6686100</v>
      </c>
    </row>
    <row r="17" ht="20.25" customHeight="1" spans="1:15">
      <c r="A17" s="128" t="s">
        <v>78</v>
      </c>
      <c r="B17" s="128" t="s">
        <v>79</v>
      </c>
      <c r="C17" s="120">
        <v>33705428.12</v>
      </c>
      <c r="D17" s="120">
        <v>27019328.12</v>
      </c>
      <c r="E17" s="120">
        <v>19399647.38</v>
      </c>
      <c r="F17" s="120">
        <v>7619680.74</v>
      </c>
      <c r="G17" s="88"/>
      <c r="H17" s="120"/>
      <c r="I17" s="120"/>
      <c r="J17" s="120">
        <v>6686100</v>
      </c>
      <c r="K17" s="120"/>
      <c r="L17" s="120"/>
      <c r="M17" s="88"/>
      <c r="N17" s="120"/>
      <c r="O17" s="120">
        <v>6686100</v>
      </c>
    </row>
    <row r="18" ht="20.25" customHeight="1" spans="1:15">
      <c r="A18" s="129" t="s">
        <v>80</v>
      </c>
      <c r="B18" s="129" t="s">
        <v>81</v>
      </c>
      <c r="C18" s="120">
        <v>32063070.18</v>
      </c>
      <c r="D18" s="120">
        <v>25376970.18</v>
      </c>
      <c r="E18" s="120">
        <v>19399647.38</v>
      </c>
      <c r="F18" s="120">
        <v>5977322.8</v>
      </c>
      <c r="G18" s="88"/>
      <c r="H18" s="120"/>
      <c r="I18" s="120"/>
      <c r="J18" s="120">
        <v>6686100</v>
      </c>
      <c r="K18" s="120"/>
      <c r="L18" s="120"/>
      <c r="M18" s="88"/>
      <c r="N18" s="120"/>
      <c r="O18" s="120">
        <v>6686100</v>
      </c>
    </row>
    <row r="19" ht="20.25" customHeight="1" spans="1:15">
      <c r="A19" s="129" t="s">
        <v>82</v>
      </c>
      <c r="B19" s="129" t="s">
        <v>83</v>
      </c>
      <c r="C19" s="120">
        <v>719719</v>
      </c>
      <c r="D19" s="120">
        <v>719719</v>
      </c>
      <c r="E19" s="120"/>
      <c r="F19" s="120">
        <v>719719</v>
      </c>
      <c r="G19" s="88"/>
      <c r="H19" s="120"/>
      <c r="I19" s="120"/>
      <c r="J19" s="120"/>
      <c r="K19" s="120"/>
      <c r="L19" s="120"/>
      <c r="M19" s="88"/>
      <c r="N19" s="120"/>
      <c r="O19" s="120"/>
    </row>
    <row r="20" ht="20.25" customHeight="1" spans="1:15">
      <c r="A20" s="129" t="s">
        <v>84</v>
      </c>
      <c r="B20" s="129" t="s">
        <v>85</v>
      </c>
      <c r="C20" s="120">
        <v>922638.94</v>
      </c>
      <c r="D20" s="120">
        <v>922638.94</v>
      </c>
      <c r="E20" s="120"/>
      <c r="F20" s="120">
        <v>922638.94</v>
      </c>
      <c r="G20" s="88"/>
      <c r="H20" s="120"/>
      <c r="I20" s="120"/>
      <c r="J20" s="120"/>
      <c r="K20" s="120"/>
      <c r="L20" s="120"/>
      <c r="M20" s="88"/>
      <c r="N20" s="120"/>
      <c r="O20" s="120"/>
    </row>
    <row r="21" ht="20.25" customHeight="1" spans="1:15">
      <c r="A21" s="128" t="s">
        <v>86</v>
      </c>
      <c r="B21" s="128" t="s">
        <v>87</v>
      </c>
      <c r="C21" s="120">
        <v>2802686.31</v>
      </c>
      <c r="D21" s="120">
        <v>2802686.31</v>
      </c>
      <c r="E21" s="120">
        <v>2802686.31</v>
      </c>
      <c r="F21" s="120"/>
      <c r="G21" s="88"/>
      <c r="H21" s="120"/>
      <c r="I21" s="120"/>
      <c r="J21" s="120"/>
      <c r="K21" s="120"/>
      <c r="L21" s="120"/>
      <c r="M21" s="88"/>
      <c r="N21" s="120"/>
      <c r="O21" s="120"/>
    </row>
    <row r="22" ht="20.25" customHeight="1" spans="1:15">
      <c r="A22" s="129" t="s">
        <v>88</v>
      </c>
      <c r="B22" s="129" t="s">
        <v>89</v>
      </c>
      <c r="C22" s="120">
        <v>1657664.72</v>
      </c>
      <c r="D22" s="120">
        <v>1657664.72</v>
      </c>
      <c r="E22" s="120">
        <v>1657664.72</v>
      </c>
      <c r="F22" s="120"/>
      <c r="G22" s="88"/>
      <c r="H22" s="120"/>
      <c r="I22" s="120"/>
      <c r="J22" s="120"/>
      <c r="K22" s="120"/>
      <c r="L22" s="120"/>
      <c r="M22" s="88"/>
      <c r="N22" s="120"/>
      <c r="O22" s="120"/>
    </row>
    <row r="23" ht="20.25" customHeight="1" spans="1:15">
      <c r="A23" s="129" t="s">
        <v>90</v>
      </c>
      <c r="B23" s="129" t="s">
        <v>91</v>
      </c>
      <c r="C23" s="120">
        <v>1066807.09</v>
      </c>
      <c r="D23" s="120">
        <v>1066807.09</v>
      </c>
      <c r="E23" s="120">
        <v>1066807.09</v>
      </c>
      <c r="F23" s="120"/>
      <c r="G23" s="88"/>
      <c r="H23" s="120"/>
      <c r="I23" s="120"/>
      <c r="J23" s="120"/>
      <c r="K23" s="120"/>
      <c r="L23" s="120"/>
      <c r="M23" s="88"/>
      <c r="N23" s="120"/>
      <c r="O23" s="120"/>
    </row>
    <row r="24" ht="20.25" customHeight="1" spans="1:15">
      <c r="A24" s="129" t="s">
        <v>92</v>
      </c>
      <c r="B24" s="129" t="s">
        <v>93</v>
      </c>
      <c r="C24" s="120">
        <v>78214.5</v>
      </c>
      <c r="D24" s="120">
        <v>78214.5</v>
      </c>
      <c r="E24" s="120">
        <v>78214.5</v>
      </c>
      <c r="F24" s="120"/>
      <c r="G24" s="88"/>
      <c r="H24" s="120"/>
      <c r="I24" s="120"/>
      <c r="J24" s="120"/>
      <c r="K24" s="120"/>
      <c r="L24" s="120"/>
      <c r="M24" s="88"/>
      <c r="N24" s="120"/>
      <c r="O24" s="120"/>
    </row>
    <row r="25" ht="20.25" customHeight="1" spans="1:15">
      <c r="A25" s="30" t="s">
        <v>94</v>
      </c>
      <c r="B25" s="30" t="s">
        <v>95</v>
      </c>
      <c r="C25" s="120">
        <v>1699002.27</v>
      </c>
      <c r="D25" s="120">
        <v>1699002.27</v>
      </c>
      <c r="E25" s="120">
        <v>1699002.27</v>
      </c>
      <c r="F25" s="120"/>
      <c r="G25" s="88"/>
      <c r="H25" s="120"/>
      <c r="I25" s="120"/>
      <c r="J25" s="120"/>
      <c r="K25" s="120"/>
      <c r="L25" s="120"/>
      <c r="M25" s="88"/>
      <c r="N25" s="120"/>
      <c r="O25" s="120"/>
    </row>
    <row r="26" ht="20.25" customHeight="1" spans="1:15">
      <c r="A26" s="128" t="s">
        <v>96</v>
      </c>
      <c r="B26" s="128" t="s">
        <v>97</v>
      </c>
      <c r="C26" s="120">
        <v>1699002.27</v>
      </c>
      <c r="D26" s="120">
        <v>1699002.27</v>
      </c>
      <c r="E26" s="120">
        <v>1699002.27</v>
      </c>
      <c r="F26" s="120"/>
      <c r="G26" s="88"/>
      <c r="H26" s="120"/>
      <c r="I26" s="120"/>
      <c r="J26" s="120"/>
      <c r="K26" s="120"/>
      <c r="L26" s="120"/>
      <c r="M26" s="88"/>
      <c r="N26" s="120"/>
      <c r="O26" s="120"/>
    </row>
    <row r="27" ht="20.25" customHeight="1" spans="1:15">
      <c r="A27" s="129" t="s">
        <v>98</v>
      </c>
      <c r="B27" s="129" t="s">
        <v>99</v>
      </c>
      <c r="C27" s="120">
        <v>1699002.27</v>
      </c>
      <c r="D27" s="120">
        <v>1699002.27</v>
      </c>
      <c r="E27" s="120">
        <v>1699002.27</v>
      </c>
      <c r="F27" s="120"/>
      <c r="G27" s="88"/>
      <c r="H27" s="120"/>
      <c r="I27" s="120"/>
      <c r="J27" s="120"/>
      <c r="K27" s="120"/>
      <c r="L27" s="120"/>
      <c r="M27" s="88"/>
      <c r="N27" s="120"/>
      <c r="O27" s="120"/>
    </row>
    <row r="28" ht="17.25" customHeight="1" spans="1:15">
      <c r="A28" s="104" t="s">
        <v>100</v>
      </c>
      <c r="B28" s="105" t="s">
        <v>100</v>
      </c>
      <c r="C28" s="120">
        <v>40930073.52</v>
      </c>
      <c r="D28" s="120">
        <v>34243973.52</v>
      </c>
      <c r="E28" s="120">
        <v>26524292.78</v>
      </c>
      <c r="F28" s="120">
        <v>7719680.74</v>
      </c>
      <c r="G28" s="88"/>
      <c r="H28" s="120"/>
      <c r="I28" s="120"/>
      <c r="J28" s="120">
        <v>6686100</v>
      </c>
      <c r="K28" s="120"/>
      <c r="L28" s="120"/>
      <c r="M28" s="88"/>
      <c r="N28" s="120"/>
      <c r="O28" s="120">
        <v>6686100</v>
      </c>
    </row>
  </sheetData>
  <mergeCells count="11">
    <mergeCell ref="A2:O2"/>
    <mergeCell ref="A3:L3"/>
    <mergeCell ref="D4:F4"/>
    <mergeCell ref="J4:O4"/>
    <mergeCell ref="A28:B28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6"/>
  <sheetViews>
    <sheetView showZeros="0" workbookViewId="0">
      <selection activeCell="A1" sqref="A1"/>
    </sheetView>
  </sheetViews>
  <sheetFormatPr defaultColWidth="9.14166666666667" defaultRowHeight="14.25" customHeight="1" outlineLevelCol="3"/>
  <cols>
    <col min="1" max="1" width="49.2833333333333" customWidth="1"/>
    <col min="2" max="2" width="43.2833333333333" customWidth="1"/>
    <col min="3" max="3" width="48.575" customWidth="1"/>
    <col min="4" max="4" width="41.1416666666667" customWidth="1"/>
  </cols>
  <sheetData>
    <row r="1" customHeight="1" spans="1:4">
      <c r="D1" s="92" t="s">
        <v>101</v>
      </c>
    </row>
    <row r="2" ht="31.5" customHeight="1" spans="1:4">
      <c r="A2" s="45" t="s">
        <v>102</v>
      </c>
      <c r="B2" s="132"/>
      <c r="C2" s="132"/>
      <c r="D2" s="132"/>
    </row>
    <row r="3" ht="17.25" customHeight="1" spans="1:4">
      <c r="A3" s="4" t="str">
        <f>"单位名称："&amp;"云南省地方病防治所"</f>
        <v>单位名称：云南省地方病防治所</v>
      </c>
      <c r="B3" s="133"/>
      <c r="C3" s="133"/>
      <c r="D3" s="94" t="s">
        <v>2</v>
      </c>
    </row>
    <row r="4" ht="24.75" customHeight="1" spans="1:4">
      <c r="A4" s="10" t="s">
        <v>3</v>
      </c>
      <c r="B4" s="12"/>
      <c r="C4" s="10" t="s">
        <v>4</v>
      </c>
      <c r="D4" s="12"/>
    </row>
    <row r="5" ht="15.75" customHeight="1" spans="1:4">
      <c r="A5" s="15" t="s">
        <v>5</v>
      </c>
      <c r="B5" s="134" t="s">
        <v>6</v>
      </c>
      <c r="C5" s="15" t="s">
        <v>103</v>
      </c>
      <c r="D5" s="134" t="s">
        <v>6</v>
      </c>
    </row>
    <row r="6" customHeight="1" spans="1:4">
      <c r="A6" s="18"/>
      <c r="B6" s="17"/>
      <c r="C6" s="18"/>
      <c r="D6" s="17"/>
    </row>
    <row r="7" ht="29.25" customHeight="1" spans="1:4">
      <c r="A7" s="135" t="s">
        <v>104</v>
      </c>
      <c r="B7" s="136">
        <v>31124292.78</v>
      </c>
      <c r="C7" s="137" t="s">
        <v>105</v>
      </c>
      <c r="D7" s="136">
        <v>34243973.52</v>
      </c>
    </row>
    <row r="8" ht="29.25" customHeight="1" spans="1:4">
      <c r="A8" s="138" t="s">
        <v>106</v>
      </c>
      <c r="B8" s="88">
        <v>31124292.78</v>
      </c>
      <c r="C8" s="23" t="str">
        <f>"（一）"&amp;"科学技术支出"</f>
        <v>（一）科学技术支出</v>
      </c>
      <c r="D8" s="88">
        <v>100000</v>
      </c>
    </row>
    <row r="9" ht="29.25" customHeight="1" spans="1:4">
      <c r="A9" s="138" t="s">
        <v>107</v>
      </c>
      <c r="B9" s="88"/>
      <c r="C9" s="23" t="str">
        <f>"（二）"&amp;"社会保障和就业支出"</f>
        <v>（二）社会保障和就业支出</v>
      </c>
      <c r="D9" s="88">
        <v>2622956.82</v>
      </c>
    </row>
    <row r="10" ht="29.25" customHeight="1" spans="1:4">
      <c r="A10" s="138" t="s">
        <v>108</v>
      </c>
      <c r="B10" s="88"/>
      <c r="C10" s="23" t="str">
        <f>"（三）"&amp;"卫生健康支出"</f>
        <v>（三）卫生健康支出</v>
      </c>
      <c r="D10" s="88">
        <v>29822014.43</v>
      </c>
    </row>
    <row r="11" ht="29.25" customHeight="1" spans="1:4">
      <c r="A11" s="139" t="s">
        <v>109</v>
      </c>
      <c r="B11" s="140">
        <v>3119680.74</v>
      </c>
      <c r="C11" s="23" t="str">
        <f>"（四）"&amp;"住房保障支出"</f>
        <v>（四）住房保障支出</v>
      </c>
      <c r="D11" s="88">
        <v>1699002.27</v>
      </c>
    </row>
    <row r="12" ht="29.25" customHeight="1" spans="1:4">
      <c r="A12" s="138" t="s">
        <v>106</v>
      </c>
      <c r="B12" s="120">
        <v>3119680.74</v>
      </c>
      <c r="C12" s="141"/>
      <c r="D12" s="140"/>
    </row>
    <row r="13" ht="29.25" customHeight="1" spans="1:4">
      <c r="A13" s="142" t="s">
        <v>107</v>
      </c>
      <c r="B13" s="120"/>
      <c r="C13" s="141"/>
      <c r="D13" s="140"/>
    </row>
    <row r="14" ht="29.25" customHeight="1" spans="1:4">
      <c r="A14" s="142" t="s">
        <v>108</v>
      </c>
      <c r="B14" s="140"/>
      <c r="C14" s="141"/>
      <c r="D14" s="140"/>
    </row>
    <row r="15" ht="29.25" customHeight="1" spans="1:4">
      <c r="A15" s="143"/>
      <c r="B15" s="140"/>
      <c r="C15" s="144" t="s">
        <v>110</v>
      </c>
      <c r="D15" s="140"/>
    </row>
    <row r="16" ht="29.25" customHeight="1" spans="1:4">
      <c r="A16" s="143" t="s">
        <v>111</v>
      </c>
      <c r="B16" s="140">
        <v>34243973.52</v>
      </c>
      <c r="C16" s="141" t="s">
        <v>25</v>
      </c>
      <c r="D16" s="140">
        <v>34243973.52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2833333333333" customWidth="1"/>
    <col min="3" max="3" width="24.2833333333333" customWidth="1"/>
    <col min="4" max="6" width="25" customWidth="1"/>
    <col min="7" max="7" width="24.2833333333333" customWidth="1"/>
  </cols>
  <sheetData>
    <row r="1" ht="12" customHeight="1" spans="1:7">
      <c r="D1" s="107"/>
      <c r="F1" s="55"/>
      <c r="G1" s="55" t="s">
        <v>112</v>
      </c>
    </row>
    <row r="2" ht="39" customHeight="1" spans="1:7">
      <c r="A2" s="3" t="s">
        <v>113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"单位名称："&amp;"云南省地方病防治所"</f>
        <v>单位名称：云南省地方病防治所</v>
      </c>
      <c r="F3" s="103"/>
      <c r="G3" s="103" t="s">
        <v>2</v>
      </c>
    </row>
    <row r="4" ht="20.25" customHeight="1" spans="1:7">
      <c r="A4" s="122" t="s">
        <v>114</v>
      </c>
      <c r="B4" s="123"/>
      <c r="C4" s="124" t="s">
        <v>30</v>
      </c>
      <c r="D4" s="11" t="s">
        <v>57</v>
      </c>
      <c r="E4" s="11"/>
      <c r="F4" s="12"/>
      <c r="G4" s="124" t="s">
        <v>58</v>
      </c>
    </row>
    <row r="5" ht="20.25" customHeight="1" spans="1:7">
      <c r="A5" s="125" t="s">
        <v>48</v>
      </c>
      <c r="B5" s="126" t="s">
        <v>49</v>
      </c>
      <c r="C5" s="95"/>
      <c r="D5" s="95" t="s">
        <v>32</v>
      </c>
      <c r="E5" s="95" t="s">
        <v>115</v>
      </c>
      <c r="F5" s="95" t="s">
        <v>116</v>
      </c>
      <c r="G5" s="95"/>
    </row>
    <row r="6" ht="13.5" customHeight="1" spans="1:7">
      <c r="A6" s="127" t="s">
        <v>117</v>
      </c>
      <c r="B6" s="127" t="s">
        <v>118</v>
      </c>
      <c r="C6" s="127" t="s">
        <v>119</v>
      </c>
      <c r="D6" s="62"/>
      <c r="E6" s="127" t="s">
        <v>120</v>
      </c>
      <c r="F6" s="127" t="s">
        <v>121</v>
      </c>
      <c r="G6" s="127" t="s">
        <v>122</v>
      </c>
    </row>
    <row r="7" ht="18" customHeight="1" spans="1:7">
      <c r="A7" s="30" t="s">
        <v>65</v>
      </c>
      <c r="B7" s="30" t="s">
        <v>66</v>
      </c>
      <c r="C7" s="22">
        <v>2622956.82</v>
      </c>
      <c r="D7" s="22">
        <v>2622956.82</v>
      </c>
      <c r="E7" s="22">
        <v>2583716.82</v>
      </c>
      <c r="F7" s="22">
        <v>39240</v>
      </c>
      <c r="G7" s="22"/>
    </row>
    <row r="8" ht="18" customHeight="1" spans="1:7">
      <c r="A8" s="30" t="s">
        <v>67</v>
      </c>
      <c r="B8" s="128" t="s">
        <v>68</v>
      </c>
      <c r="C8" s="22">
        <v>2502335.54</v>
      </c>
      <c r="D8" s="22">
        <v>2502335.54</v>
      </c>
      <c r="E8" s="22">
        <v>2463095.54</v>
      </c>
      <c r="F8" s="22">
        <v>39240</v>
      </c>
      <c r="G8" s="22"/>
    </row>
    <row r="9" ht="18" customHeight="1" spans="1:7">
      <c r="A9" s="30" t="s">
        <v>69</v>
      </c>
      <c r="B9" s="129" t="s">
        <v>70</v>
      </c>
      <c r="C9" s="22">
        <v>39240</v>
      </c>
      <c r="D9" s="22">
        <v>39240</v>
      </c>
      <c r="E9" s="22"/>
      <c r="F9" s="22">
        <v>39240</v>
      </c>
      <c r="G9" s="22"/>
    </row>
    <row r="10" ht="18" customHeight="1" spans="1:7">
      <c r="A10" s="30" t="s">
        <v>71</v>
      </c>
      <c r="B10" s="129" t="s">
        <v>72</v>
      </c>
      <c r="C10" s="22">
        <v>2463095.54</v>
      </c>
      <c r="D10" s="22">
        <v>2463095.54</v>
      </c>
      <c r="E10" s="22">
        <v>2463095.54</v>
      </c>
      <c r="F10" s="22"/>
      <c r="G10" s="22"/>
    </row>
    <row r="11" ht="18" customHeight="1" spans="1:7">
      <c r="A11" s="30" t="s">
        <v>73</v>
      </c>
      <c r="B11" s="128" t="s">
        <v>74</v>
      </c>
      <c r="C11" s="22">
        <v>120621.28</v>
      </c>
      <c r="D11" s="22">
        <v>120621.28</v>
      </c>
      <c r="E11" s="22">
        <v>120621.28</v>
      </c>
      <c r="F11" s="22"/>
      <c r="G11" s="22"/>
    </row>
    <row r="12" ht="18" customHeight="1" spans="1:7">
      <c r="A12" s="30" t="s">
        <v>75</v>
      </c>
      <c r="B12" s="129" t="s">
        <v>74</v>
      </c>
      <c r="C12" s="22">
        <v>120621.28</v>
      </c>
      <c r="D12" s="22">
        <v>120621.28</v>
      </c>
      <c r="E12" s="22">
        <v>120621.28</v>
      </c>
      <c r="F12" s="22"/>
      <c r="G12" s="22"/>
    </row>
    <row r="13" ht="18" customHeight="1" spans="1:7">
      <c r="A13" s="30" t="s">
        <v>76</v>
      </c>
      <c r="B13" s="30" t="s">
        <v>77</v>
      </c>
      <c r="C13" s="22">
        <v>26802333.69</v>
      </c>
      <c r="D13" s="22">
        <v>22202333.69</v>
      </c>
      <c r="E13" s="22">
        <v>20387205.31</v>
      </c>
      <c r="F13" s="22">
        <v>1815128.38</v>
      </c>
      <c r="G13" s="22">
        <v>4600000</v>
      </c>
    </row>
    <row r="14" ht="18" customHeight="1" spans="1:7">
      <c r="A14" s="30" t="s">
        <v>78</v>
      </c>
      <c r="B14" s="128" t="s">
        <v>79</v>
      </c>
      <c r="C14" s="22">
        <v>23999647.38</v>
      </c>
      <c r="D14" s="22">
        <v>19399647.38</v>
      </c>
      <c r="E14" s="22">
        <v>17584519</v>
      </c>
      <c r="F14" s="22">
        <v>1815128.38</v>
      </c>
      <c r="G14" s="22">
        <v>4600000</v>
      </c>
    </row>
    <row r="15" ht="18" customHeight="1" spans="1:7">
      <c r="A15" s="30" t="s">
        <v>80</v>
      </c>
      <c r="B15" s="129" t="s">
        <v>81</v>
      </c>
      <c r="C15" s="22">
        <v>23699647.38</v>
      </c>
      <c r="D15" s="22">
        <v>19399647.38</v>
      </c>
      <c r="E15" s="22">
        <v>17584519</v>
      </c>
      <c r="F15" s="22">
        <v>1815128.38</v>
      </c>
      <c r="G15" s="22">
        <v>4300000</v>
      </c>
    </row>
    <row r="16" ht="18" customHeight="1" spans="1:7">
      <c r="A16" s="30" t="s">
        <v>84</v>
      </c>
      <c r="B16" s="129" t="s">
        <v>85</v>
      </c>
      <c r="C16" s="22">
        <v>300000</v>
      </c>
      <c r="D16" s="22"/>
      <c r="E16" s="22"/>
      <c r="F16" s="22"/>
      <c r="G16" s="22">
        <v>300000</v>
      </c>
    </row>
    <row r="17" ht="18" customHeight="1" spans="1:7">
      <c r="A17" s="30" t="s">
        <v>86</v>
      </c>
      <c r="B17" s="128" t="s">
        <v>87</v>
      </c>
      <c r="C17" s="22">
        <v>2802686.31</v>
      </c>
      <c r="D17" s="22">
        <v>2802686.31</v>
      </c>
      <c r="E17" s="22">
        <v>2802686.31</v>
      </c>
      <c r="F17" s="22"/>
      <c r="G17" s="22"/>
    </row>
    <row r="18" ht="18" customHeight="1" spans="1:7">
      <c r="A18" s="30" t="s">
        <v>88</v>
      </c>
      <c r="B18" s="129" t="s">
        <v>89</v>
      </c>
      <c r="C18" s="22">
        <v>1657664.72</v>
      </c>
      <c r="D18" s="22">
        <v>1657664.72</v>
      </c>
      <c r="E18" s="22">
        <v>1657664.72</v>
      </c>
      <c r="F18" s="22"/>
      <c r="G18" s="22"/>
    </row>
    <row r="19" ht="18" customHeight="1" spans="1:7">
      <c r="A19" s="30" t="s">
        <v>90</v>
      </c>
      <c r="B19" s="129" t="s">
        <v>91</v>
      </c>
      <c r="C19" s="22">
        <v>1066807.09</v>
      </c>
      <c r="D19" s="22">
        <v>1066807.09</v>
      </c>
      <c r="E19" s="22">
        <v>1066807.09</v>
      </c>
      <c r="F19" s="22"/>
      <c r="G19" s="22"/>
    </row>
    <row r="20" ht="18" customHeight="1" spans="1:7">
      <c r="A20" s="30" t="s">
        <v>92</v>
      </c>
      <c r="B20" s="129" t="s">
        <v>93</v>
      </c>
      <c r="C20" s="22">
        <v>78214.5</v>
      </c>
      <c r="D20" s="22">
        <v>78214.5</v>
      </c>
      <c r="E20" s="22">
        <v>78214.5</v>
      </c>
      <c r="F20" s="22"/>
      <c r="G20" s="22"/>
    </row>
    <row r="21" ht="18" customHeight="1" spans="1:7">
      <c r="A21" s="30" t="s">
        <v>94</v>
      </c>
      <c r="B21" s="30" t="s">
        <v>95</v>
      </c>
      <c r="C21" s="22">
        <v>1699002.27</v>
      </c>
      <c r="D21" s="22">
        <v>1699002.27</v>
      </c>
      <c r="E21" s="22">
        <v>1699002.27</v>
      </c>
      <c r="F21" s="22"/>
      <c r="G21" s="22"/>
    </row>
    <row r="22" ht="18" customHeight="1" spans="1:7">
      <c r="A22" s="30" t="s">
        <v>96</v>
      </c>
      <c r="B22" s="128" t="s">
        <v>97</v>
      </c>
      <c r="C22" s="22">
        <v>1699002.27</v>
      </c>
      <c r="D22" s="22">
        <v>1699002.27</v>
      </c>
      <c r="E22" s="22">
        <v>1699002.27</v>
      </c>
      <c r="F22" s="22"/>
      <c r="G22" s="22"/>
    </row>
    <row r="23" ht="18" customHeight="1" spans="1:7">
      <c r="A23" s="30" t="s">
        <v>98</v>
      </c>
      <c r="B23" s="129" t="s">
        <v>99</v>
      </c>
      <c r="C23" s="22">
        <v>1699002.27</v>
      </c>
      <c r="D23" s="22">
        <v>1699002.27</v>
      </c>
      <c r="E23" s="22">
        <v>1699002.27</v>
      </c>
      <c r="F23" s="22"/>
      <c r="G23" s="22"/>
    </row>
    <row r="24" ht="18" customHeight="1" spans="1:7">
      <c r="A24" s="130" t="s">
        <v>100</v>
      </c>
      <c r="B24" s="131" t="s">
        <v>100</v>
      </c>
      <c r="C24" s="22">
        <v>31124292.78</v>
      </c>
      <c r="D24" s="22">
        <v>26524292.78</v>
      </c>
      <c r="E24" s="22">
        <v>24669924.4</v>
      </c>
      <c r="F24" s="22">
        <v>1854368.38</v>
      </c>
      <c r="G24" s="22">
        <v>4600000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7"/>
  <sheetViews>
    <sheetView showZeros="0" workbookViewId="0">
      <selection activeCell="A1" sqref="A1"/>
    </sheetView>
  </sheetViews>
  <sheetFormatPr defaultColWidth="9.14166666666667" defaultRowHeight="14.25" customHeight="1" outlineLevelRow="6" outlineLevelCol="5"/>
  <cols>
    <col min="1" max="1" width="27.425" customWidth="1"/>
    <col min="2" max="6" width="31.1416666666667" customWidth="1"/>
  </cols>
  <sheetData>
    <row r="1" ht="12" customHeight="1" spans="1:6">
      <c r="A1" s="116"/>
      <c r="B1" s="116"/>
      <c r="C1" s="60"/>
      <c r="F1" s="59" t="s">
        <v>123</v>
      </c>
    </row>
    <row r="2" ht="25.5" customHeight="1" spans="1:6">
      <c r="A2" s="117" t="s">
        <v>124</v>
      </c>
      <c r="B2" s="117"/>
      <c r="C2" s="117"/>
      <c r="D2" s="117"/>
      <c r="E2" s="117"/>
      <c r="F2" s="117"/>
    </row>
    <row r="3" ht="15.75" customHeight="1" spans="1:6">
      <c r="A3" s="4" t="str">
        <f>"单位名称："&amp;"云南省地方病防治所"</f>
        <v>单位名称：云南省地方病防治所</v>
      </c>
      <c r="B3" s="116"/>
      <c r="C3" s="60"/>
      <c r="F3" s="59" t="s">
        <v>125</v>
      </c>
    </row>
    <row r="4" ht="19.5" customHeight="1" spans="1:6">
      <c r="A4" s="9" t="s">
        <v>126</v>
      </c>
      <c r="B4" s="15" t="s">
        <v>127</v>
      </c>
      <c r="C4" s="10" t="s">
        <v>128</v>
      </c>
      <c r="D4" s="11"/>
      <c r="E4" s="12"/>
      <c r="F4" s="15" t="s">
        <v>129</v>
      </c>
    </row>
    <row r="5" ht="19.5" customHeight="1" spans="1:6">
      <c r="A5" s="17"/>
      <c r="B5" s="18"/>
      <c r="C5" s="62" t="s">
        <v>32</v>
      </c>
      <c r="D5" s="62" t="s">
        <v>130</v>
      </c>
      <c r="E5" s="62" t="s">
        <v>131</v>
      </c>
      <c r="F5" s="18"/>
    </row>
    <row r="6" ht="18.75" customHeight="1" spans="1:6">
      <c r="A6" s="118">
        <v>1</v>
      </c>
      <c r="B6" s="118">
        <v>2</v>
      </c>
      <c r="C6" s="119">
        <v>3</v>
      </c>
      <c r="D6" s="118">
        <v>4</v>
      </c>
      <c r="E6" s="118">
        <v>5</v>
      </c>
      <c r="F6" s="118">
        <v>6</v>
      </c>
    </row>
    <row r="7" ht="18.75" customHeight="1" spans="1:6">
      <c r="A7" s="120">
        <v>327626.19</v>
      </c>
      <c r="B7" s="120"/>
      <c r="C7" s="121">
        <v>307626.19</v>
      </c>
      <c r="D7" s="120"/>
      <c r="E7" s="120">
        <v>307626.19</v>
      </c>
      <c r="F7" s="120">
        <v>20000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selection activeCell="G35" sqref="G35"/>
    </sheetView>
  </sheetViews>
  <sheetFormatPr defaultColWidth="9.14166666666667" defaultRowHeight="14.25" customHeight="1"/>
  <cols>
    <col min="1" max="1" width="28.7083333333333" customWidth="1"/>
    <col min="2" max="3" width="23.85" customWidth="1"/>
    <col min="4" max="4" width="14.575" customWidth="1"/>
    <col min="5" max="5" width="19.875" customWidth="1"/>
    <col min="6" max="6" width="14.7083333333333" customWidth="1"/>
    <col min="7" max="7" width="18.85" customWidth="1"/>
    <col min="8" max="13" width="15.2833333333333" customWidth="1"/>
    <col min="14" max="16" width="14.7083333333333" customWidth="1"/>
    <col min="17" max="17" width="14.85" customWidth="1"/>
    <col min="18" max="23" width="15" customWidth="1"/>
  </cols>
  <sheetData>
    <row r="1" ht="13.5" customHeight="1" spans="1:23">
      <c r="D1" s="1"/>
      <c r="E1" s="1"/>
      <c r="F1" s="1"/>
      <c r="G1" s="1"/>
      <c r="U1" s="107"/>
      <c r="W1" s="55" t="s">
        <v>132</v>
      </c>
    </row>
    <row r="2" ht="27.75" customHeight="1" spans="1:23">
      <c r="A2" s="27" t="s">
        <v>133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"单位名称："&amp;"云南省地方病防治所"</f>
        <v>单位名称：云南省地方病防治所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7"/>
      <c r="W3" s="103" t="s">
        <v>125</v>
      </c>
    </row>
    <row r="4" ht="21.75" customHeight="1" spans="1:23">
      <c r="A4" s="8" t="s">
        <v>134</v>
      </c>
      <c r="B4" s="8" t="s">
        <v>135</v>
      </c>
      <c r="C4" s="8" t="s">
        <v>136</v>
      </c>
      <c r="D4" s="9" t="s">
        <v>137</v>
      </c>
      <c r="E4" s="9" t="s">
        <v>138</v>
      </c>
      <c r="F4" s="9" t="s">
        <v>139</v>
      </c>
      <c r="G4" s="9" t="s">
        <v>140</v>
      </c>
      <c r="H4" s="62" t="s">
        <v>141</v>
      </c>
      <c r="I4" s="62"/>
      <c r="J4" s="62"/>
      <c r="K4" s="62"/>
      <c r="L4" s="109"/>
      <c r="M4" s="109"/>
      <c r="N4" s="109"/>
      <c r="O4" s="109"/>
      <c r="P4" s="109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09"/>
      <c r="M5" s="109"/>
      <c r="N5" s="109" t="s">
        <v>142</v>
      </c>
      <c r="O5" s="109"/>
      <c r="P5" s="109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143</v>
      </c>
      <c r="J6" s="47" t="s">
        <v>144</v>
      </c>
      <c r="K6" s="47" t="s">
        <v>145</v>
      </c>
      <c r="L6" s="113" t="s">
        <v>146</v>
      </c>
      <c r="M6" s="113" t="s">
        <v>147</v>
      </c>
      <c r="N6" s="113" t="s">
        <v>33</v>
      </c>
      <c r="O6" s="113" t="s">
        <v>34</v>
      </c>
      <c r="P6" s="113" t="s">
        <v>35</v>
      </c>
      <c r="Q6" s="47"/>
      <c r="R6" s="47" t="s">
        <v>32</v>
      </c>
      <c r="S6" s="47" t="s">
        <v>43</v>
      </c>
      <c r="T6" s="47" t="s">
        <v>148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3"/>
      <c r="M7" s="113"/>
      <c r="N7" s="113"/>
      <c r="O7" s="113"/>
      <c r="P7" s="113"/>
      <c r="Q7" s="47"/>
      <c r="R7" s="47"/>
      <c r="S7" s="47"/>
      <c r="T7" s="47"/>
      <c r="U7" s="47"/>
      <c r="V7" s="47"/>
      <c r="W7" s="47"/>
    </row>
    <row r="8" ht="15" customHeight="1" spans="1:23">
      <c r="A8" s="114">
        <v>1</v>
      </c>
      <c r="B8" s="114">
        <v>2</v>
      </c>
      <c r="C8" s="114">
        <v>3</v>
      </c>
      <c r="D8" s="114">
        <v>4</v>
      </c>
      <c r="E8" s="114">
        <v>5</v>
      </c>
      <c r="F8" s="114">
        <v>6</v>
      </c>
      <c r="G8" s="114">
        <v>7</v>
      </c>
      <c r="H8" s="114">
        <v>8</v>
      </c>
      <c r="I8" s="114">
        <v>9</v>
      </c>
      <c r="J8" s="114">
        <v>10</v>
      </c>
      <c r="K8" s="114">
        <v>11</v>
      </c>
      <c r="L8" s="114">
        <v>12</v>
      </c>
      <c r="M8" s="114">
        <v>13</v>
      </c>
      <c r="N8" s="114">
        <v>14</v>
      </c>
      <c r="O8" s="114">
        <v>15</v>
      </c>
      <c r="P8" s="114">
        <v>16</v>
      </c>
      <c r="Q8" s="114">
        <v>17</v>
      </c>
      <c r="R8" s="114">
        <v>18</v>
      </c>
      <c r="S8" s="114">
        <v>19</v>
      </c>
      <c r="T8" s="114">
        <v>20</v>
      </c>
      <c r="U8" s="114">
        <v>21</v>
      </c>
      <c r="V8" s="114">
        <v>22</v>
      </c>
      <c r="W8" s="114">
        <v>23</v>
      </c>
    </row>
    <row r="9" ht="18.75" customHeight="1" spans="1:23">
      <c r="A9" s="23" t="s">
        <v>45</v>
      </c>
      <c r="B9" s="111"/>
      <c r="C9" s="23"/>
      <c r="D9" s="23"/>
      <c r="E9" s="23"/>
      <c r="F9" s="23"/>
      <c r="G9" s="23"/>
      <c r="H9" s="22">
        <v>27969292.78</v>
      </c>
      <c r="I9" s="22">
        <v>26524292.78</v>
      </c>
      <c r="J9" s="22">
        <v>6596090.46</v>
      </c>
      <c r="K9" s="22"/>
      <c r="L9" s="22">
        <v>19928202.32</v>
      </c>
      <c r="M9" s="22"/>
      <c r="N9" s="22"/>
      <c r="O9" s="22"/>
      <c r="P9" s="22"/>
      <c r="Q9" s="22"/>
      <c r="R9" s="22">
        <v>1445000</v>
      </c>
      <c r="S9" s="22"/>
      <c r="T9" s="22"/>
      <c r="U9" s="22"/>
      <c r="V9" s="22"/>
      <c r="W9" s="22">
        <v>1445000</v>
      </c>
    </row>
    <row r="10" ht="31.5" customHeight="1" spans="1:23">
      <c r="A10" s="115" t="s">
        <v>45</v>
      </c>
      <c r="B10" s="111" t="s">
        <v>149</v>
      </c>
      <c r="C10" s="23" t="s">
        <v>150</v>
      </c>
      <c r="D10" s="23" t="s">
        <v>80</v>
      </c>
      <c r="E10" s="23" t="s">
        <v>81</v>
      </c>
      <c r="F10" s="23" t="s">
        <v>151</v>
      </c>
      <c r="G10" s="23" t="s">
        <v>152</v>
      </c>
      <c r="H10" s="22">
        <v>6497364</v>
      </c>
      <c r="I10" s="22">
        <v>6497364</v>
      </c>
      <c r="J10" s="22">
        <v>1624341</v>
      </c>
      <c r="K10" s="22"/>
      <c r="L10" s="22">
        <v>4873023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5" customHeight="1" spans="1:23">
      <c r="A11" s="115" t="s">
        <v>45</v>
      </c>
      <c r="B11" s="111" t="s">
        <v>149</v>
      </c>
      <c r="C11" s="23" t="s">
        <v>150</v>
      </c>
      <c r="D11" s="23" t="s">
        <v>80</v>
      </c>
      <c r="E11" s="23" t="s">
        <v>81</v>
      </c>
      <c r="F11" s="23" t="s">
        <v>153</v>
      </c>
      <c r="G11" s="23" t="s">
        <v>154</v>
      </c>
      <c r="H11" s="22">
        <v>709236</v>
      </c>
      <c r="I11" s="22">
        <v>709236</v>
      </c>
      <c r="J11" s="22">
        <v>177309</v>
      </c>
      <c r="K11" s="22"/>
      <c r="L11" s="22">
        <v>531927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5" customHeight="1" spans="1:23">
      <c r="A12" s="115" t="s">
        <v>45</v>
      </c>
      <c r="B12" s="111" t="s">
        <v>149</v>
      </c>
      <c r="C12" s="23" t="s">
        <v>150</v>
      </c>
      <c r="D12" s="23" t="s">
        <v>80</v>
      </c>
      <c r="E12" s="23" t="s">
        <v>81</v>
      </c>
      <c r="F12" s="23" t="s">
        <v>155</v>
      </c>
      <c r="G12" s="23" t="s">
        <v>156</v>
      </c>
      <c r="H12" s="22">
        <v>541447</v>
      </c>
      <c r="I12" s="22">
        <v>541447</v>
      </c>
      <c r="J12" s="22">
        <v>135361.75</v>
      </c>
      <c r="K12" s="22"/>
      <c r="L12" s="22">
        <v>406085.25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5" customHeight="1" spans="1:23">
      <c r="A13" s="115" t="s">
        <v>45</v>
      </c>
      <c r="B13" s="111" t="s">
        <v>149</v>
      </c>
      <c r="C13" s="23" t="s">
        <v>150</v>
      </c>
      <c r="D13" s="23" t="s">
        <v>80</v>
      </c>
      <c r="E13" s="23" t="s">
        <v>81</v>
      </c>
      <c r="F13" s="23" t="s">
        <v>157</v>
      </c>
      <c r="G13" s="23" t="s">
        <v>158</v>
      </c>
      <c r="H13" s="22">
        <v>11256472</v>
      </c>
      <c r="I13" s="22">
        <v>9836472</v>
      </c>
      <c r="J13" s="22">
        <v>2459118</v>
      </c>
      <c r="K13" s="22"/>
      <c r="L13" s="22">
        <v>7377354</v>
      </c>
      <c r="M13" s="22"/>
      <c r="N13" s="22"/>
      <c r="O13" s="22"/>
      <c r="P13" s="22"/>
      <c r="Q13" s="22"/>
      <c r="R13" s="22">
        <v>1420000</v>
      </c>
      <c r="S13" s="22"/>
      <c r="T13" s="22"/>
      <c r="U13" s="22"/>
      <c r="V13" s="22"/>
      <c r="W13" s="22">
        <v>1420000</v>
      </c>
    </row>
    <row r="14" ht="31.5" customHeight="1" spans="1:23">
      <c r="A14" s="115" t="s">
        <v>45</v>
      </c>
      <c r="B14" s="111" t="s">
        <v>159</v>
      </c>
      <c r="C14" s="23" t="s">
        <v>160</v>
      </c>
      <c r="D14" s="23" t="s">
        <v>71</v>
      </c>
      <c r="E14" s="23" t="s">
        <v>72</v>
      </c>
      <c r="F14" s="23" t="s">
        <v>161</v>
      </c>
      <c r="G14" s="23" t="s">
        <v>162</v>
      </c>
      <c r="H14" s="22">
        <v>2463095.54</v>
      </c>
      <c r="I14" s="22">
        <v>2463095.54</v>
      </c>
      <c r="J14" s="22">
        <v>615773.89</v>
      </c>
      <c r="K14" s="22"/>
      <c r="L14" s="22">
        <v>1847321.65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5" customHeight="1" spans="1:23">
      <c r="A15" s="115" t="s">
        <v>45</v>
      </c>
      <c r="B15" s="111" t="s">
        <v>159</v>
      </c>
      <c r="C15" s="23" t="s">
        <v>160</v>
      </c>
      <c r="D15" s="23" t="s">
        <v>75</v>
      </c>
      <c r="E15" s="23" t="s">
        <v>74</v>
      </c>
      <c r="F15" s="23" t="s">
        <v>163</v>
      </c>
      <c r="G15" s="23" t="s">
        <v>164</v>
      </c>
      <c r="H15" s="22">
        <v>120621.28</v>
      </c>
      <c r="I15" s="22">
        <v>120621.28</v>
      </c>
      <c r="J15" s="22">
        <v>30155.32</v>
      </c>
      <c r="K15" s="22"/>
      <c r="L15" s="22">
        <v>90465.96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5" customHeight="1" spans="1:23">
      <c r="A16" s="115" t="s">
        <v>45</v>
      </c>
      <c r="B16" s="111" t="s">
        <v>159</v>
      </c>
      <c r="C16" s="23" t="s">
        <v>160</v>
      </c>
      <c r="D16" s="23" t="s">
        <v>88</v>
      </c>
      <c r="E16" s="23" t="s">
        <v>89</v>
      </c>
      <c r="F16" s="23" t="s">
        <v>165</v>
      </c>
      <c r="G16" s="23" t="s">
        <v>166</v>
      </c>
      <c r="H16" s="22">
        <v>1539434.72</v>
      </c>
      <c r="I16" s="22">
        <v>1539434.72</v>
      </c>
      <c r="J16" s="22">
        <v>384858.68</v>
      </c>
      <c r="K16" s="22"/>
      <c r="L16" s="22">
        <v>1154576.04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5" customHeight="1" spans="1:23">
      <c r="A17" s="115" t="s">
        <v>45</v>
      </c>
      <c r="B17" s="111" t="s">
        <v>159</v>
      </c>
      <c r="C17" s="23" t="s">
        <v>160</v>
      </c>
      <c r="D17" s="23" t="s">
        <v>88</v>
      </c>
      <c r="E17" s="23" t="s">
        <v>89</v>
      </c>
      <c r="F17" s="23" t="s">
        <v>167</v>
      </c>
      <c r="G17" s="23" t="s">
        <v>168</v>
      </c>
      <c r="H17" s="22">
        <v>118230</v>
      </c>
      <c r="I17" s="22">
        <v>118230</v>
      </c>
      <c r="J17" s="22">
        <v>29557.5</v>
      </c>
      <c r="K17" s="22"/>
      <c r="L17" s="22">
        <v>88672.5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5" customHeight="1" spans="1:23">
      <c r="A18" s="115" t="s">
        <v>45</v>
      </c>
      <c r="B18" s="111" t="s">
        <v>159</v>
      </c>
      <c r="C18" s="23" t="s">
        <v>160</v>
      </c>
      <c r="D18" s="23" t="s">
        <v>90</v>
      </c>
      <c r="E18" s="23" t="s">
        <v>91</v>
      </c>
      <c r="F18" s="23" t="s">
        <v>169</v>
      </c>
      <c r="G18" s="23" t="s">
        <v>170</v>
      </c>
      <c r="H18" s="22">
        <v>1066807.09</v>
      </c>
      <c r="I18" s="22">
        <v>1066807.09</v>
      </c>
      <c r="J18" s="22">
        <v>266701.77</v>
      </c>
      <c r="K18" s="22"/>
      <c r="L18" s="22">
        <v>800105.32</v>
      </c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5" customHeight="1" spans="1:23">
      <c r="A19" s="115" t="s">
        <v>45</v>
      </c>
      <c r="B19" s="111" t="s">
        <v>159</v>
      </c>
      <c r="C19" s="23" t="s">
        <v>160</v>
      </c>
      <c r="D19" s="23" t="s">
        <v>92</v>
      </c>
      <c r="E19" s="23" t="s">
        <v>93</v>
      </c>
      <c r="F19" s="23" t="s">
        <v>163</v>
      </c>
      <c r="G19" s="23" t="s">
        <v>164</v>
      </c>
      <c r="H19" s="22">
        <v>78214.5</v>
      </c>
      <c r="I19" s="22">
        <v>78214.5</v>
      </c>
      <c r="J19" s="22">
        <v>78214.5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5" customHeight="1" spans="1:23">
      <c r="A20" s="115" t="s">
        <v>45</v>
      </c>
      <c r="B20" s="111" t="s">
        <v>171</v>
      </c>
      <c r="C20" s="23" t="s">
        <v>99</v>
      </c>
      <c r="D20" s="23" t="s">
        <v>98</v>
      </c>
      <c r="E20" s="23" t="s">
        <v>99</v>
      </c>
      <c r="F20" s="23" t="s">
        <v>172</v>
      </c>
      <c r="G20" s="23" t="s">
        <v>99</v>
      </c>
      <c r="H20" s="22">
        <v>1699002.27</v>
      </c>
      <c r="I20" s="22">
        <v>1699002.27</v>
      </c>
      <c r="J20" s="22">
        <v>424750.57</v>
      </c>
      <c r="K20" s="22"/>
      <c r="L20" s="22">
        <v>1274251.7</v>
      </c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ht="31.5" customHeight="1" spans="1:23">
      <c r="A21" s="115" t="s">
        <v>45</v>
      </c>
      <c r="B21" s="111" t="s">
        <v>173</v>
      </c>
      <c r="C21" s="23" t="s">
        <v>174</v>
      </c>
      <c r="D21" s="23" t="s">
        <v>80</v>
      </c>
      <c r="E21" s="23" t="s">
        <v>81</v>
      </c>
      <c r="F21" s="23" t="s">
        <v>175</v>
      </c>
      <c r="G21" s="23" t="s">
        <v>176</v>
      </c>
      <c r="H21" s="22">
        <v>307626.19</v>
      </c>
      <c r="I21" s="22">
        <v>307626.19</v>
      </c>
      <c r="J21" s="22"/>
      <c r="K21" s="22"/>
      <c r="L21" s="22">
        <v>307626.19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5" customHeight="1" spans="1:23">
      <c r="A22" s="115" t="s">
        <v>45</v>
      </c>
      <c r="B22" s="111" t="s">
        <v>177</v>
      </c>
      <c r="C22" s="23" t="s">
        <v>129</v>
      </c>
      <c r="D22" s="23" t="s">
        <v>80</v>
      </c>
      <c r="E22" s="23" t="s">
        <v>81</v>
      </c>
      <c r="F22" s="23" t="s">
        <v>178</v>
      </c>
      <c r="G22" s="23" t="s">
        <v>129</v>
      </c>
      <c r="H22" s="22">
        <v>20000</v>
      </c>
      <c r="I22" s="22">
        <v>20000</v>
      </c>
      <c r="J22" s="22">
        <v>5000</v>
      </c>
      <c r="K22" s="22"/>
      <c r="L22" s="22">
        <v>15000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5" customHeight="1" spans="1:23">
      <c r="A23" s="115" t="s">
        <v>45</v>
      </c>
      <c r="B23" s="111" t="s">
        <v>179</v>
      </c>
      <c r="C23" s="23" t="s">
        <v>180</v>
      </c>
      <c r="D23" s="23" t="s">
        <v>80</v>
      </c>
      <c r="E23" s="23" t="s">
        <v>81</v>
      </c>
      <c r="F23" s="23" t="s">
        <v>181</v>
      </c>
      <c r="G23" s="23" t="s">
        <v>180</v>
      </c>
      <c r="H23" s="22">
        <v>351690.38</v>
      </c>
      <c r="I23" s="22">
        <v>351690.38</v>
      </c>
      <c r="J23" s="22">
        <v>87922.6</v>
      </c>
      <c r="K23" s="22"/>
      <c r="L23" s="22">
        <v>263767.78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5" customHeight="1" spans="1:23">
      <c r="A24" s="115" t="s">
        <v>45</v>
      </c>
      <c r="B24" s="111" t="s">
        <v>182</v>
      </c>
      <c r="C24" s="23" t="s">
        <v>183</v>
      </c>
      <c r="D24" s="23" t="s">
        <v>69</v>
      </c>
      <c r="E24" s="23" t="s">
        <v>70</v>
      </c>
      <c r="F24" s="23" t="s">
        <v>184</v>
      </c>
      <c r="G24" s="23" t="s">
        <v>185</v>
      </c>
      <c r="H24" s="22">
        <v>39240</v>
      </c>
      <c r="I24" s="22">
        <v>39240</v>
      </c>
      <c r="J24" s="22">
        <v>9810</v>
      </c>
      <c r="K24" s="22"/>
      <c r="L24" s="22">
        <v>29430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5" customHeight="1" spans="1:23">
      <c r="A25" s="115" t="s">
        <v>45</v>
      </c>
      <c r="B25" s="111" t="s">
        <v>182</v>
      </c>
      <c r="C25" s="23" t="s">
        <v>183</v>
      </c>
      <c r="D25" s="23" t="s">
        <v>80</v>
      </c>
      <c r="E25" s="23" t="s">
        <v>81</v>
      </c>
      <c r="F25" s="23" t="s">
        <v>186</v>
      </c>
      <c r="G25" s="23" t="s">
        <v>187</v>
      </c>
      <c r="H25" s="22">
        <v>56948.32</v>
      </c>
      <c r="I25" s="22">
        <v>56948.32</v>
      </c>
      <c r="J25" s="22"/>
      <c r="K25" s="22"/>
      <c r="L25" s="22">
        <v>56948.32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5" customHeight="1" spans="1:23">
      <c r="A26" s="115" t="s">
        <v>45</v>
      </c>
      <c r="B26" s="111" t="s">
        <v>182</v>
      </c>
      <c r="C26" s="23" t="s">
        <v>183</v>
      </c>
      <c r="D26" s="23" t="s">
        <v>80</v>
      </c>
      <c r="E26" s="23" t="s">
        <v>81</v>
      </c>
      <c r="F26" s="23" t="s">
        <v>188</v>
      </c>
      <c r="G26" s="23" t="s">
        <v>189</v>
      </c>
      <c r="H26" s="22">
        <v>18882.72</v>
      </c>
      <c r="I26" s="22">
        <v>18882.72</v>
      </c>
      <c r="J26" s="22">
        <v>4720.68</v>
      </c>
      <c r="K26" s="22"/>
      <c r="L26" s="22">
        <v>14162.04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5" customHeight="1" spans="1:23">
      <c r="A27" s="115" t="s">
        <v>45</v>
      </c>
      <c r="B27" s="111" t="s">
        <v>182</v>
      </c>
      <c r="C27" s="23" t="s">
        <v>183</v>
      </c>
      <c r="D27" s="23" t="s">
        <v>80</v>
      </c>
      <c r="E27" s="23" t="s">
        <v>81</v>
      </c>
      <c r="F27" s="23" t="s">
        <v>190</v>
      </c>
      <c r="G27" s="23" t="s">
        <v>191</v>
      </c>
      <c r="H27" s="22">
        <v>85000</v>
      </c>
      <c r="I27" s="22">
        <v>75000</v>
      </c>
      <c r="J27" s="22">
        <v>18750</v>
      </c>
      <c r="K27" s="22"/>
      <c r="L27" s="22">
        <v>56250</v>
      </c>
      <c r="M27" s="22"/>
      <c r="N27" s="22"/>
      <c r="O27" s="22"/>
      <c r="P27" s="22"/>
      <c r="Q27" s="22"/>
      <c r="R27" s="22">
        <v>10000</v>
      </c>
      <c r="S27" s="22"/>
      <c r="T27" s="22"/>
      <c r="U27" s="22"/>
      <c r="V27" s="22"/>
      <c r="W27" s="22">
        <v>10000</v>
      </c>
    </row>
    <row r="28" ht="31.5" customHeight="1" spans="1:23">
      <c r="A28" s="115" t="s">
        <v>45</v>
      </c>
      <c r="B28" s="111" t="s">
        <v>182</v>
      </c>
      <c r="C28" s="23" t="s">
        <v>183</v>
      </c>
      <c r="D28" s="23" t="s">
        <v>80</v>
      </c>
      <c r="E28" s="23" t="s">
        <v>81</v>
      </c>
      <c r="F28" s="23" t="s">
        <v>192</v>
      </c>
      <c r="G28" s="23" t="s">
        <v>193</v>
      </c>
      <c r="H28" s="22">
        <v>170000</v>
      </c>
      <c r="I28" s="22">
        <v>160000</v>
      </c>
      <c r="J28" s="22">
        <v>40000</v>
      </c>
      <c r="K28" s="22"/>
      <c r="L28" s="22">
        <v>120000</v>
      </c>
      <c r="M28" s="22"/>
      <c r="N28" s="22"/>
      <c r="O28" s="22"/>
      <c r="P28" s="22"/>
      <c r="Q28" s="22"/>
      <c r="R28" s="22">
        <v>10000</v>
      </c>
      <c r="S28" s="22"/>
      <c r="T28" s="22"/>
      <c r="U28" s="22"/>
      <c r="V28" s="22"/>
      <c r="W28" s="22">
        <v>10000</v>
      </c>
    </row>
    <row r="29" ht="31.5" customHeight="1" spans="1:23">
      <c r="A29" s="115" t="s">
        <v>45</v>
      </c>
      <c r="B29" s="111" t="s">
        <v>182</v>
      </c>
      <c r="C29" s="23" t="s">
        <v>183</v>
      </c>
      <c r="D29" s="23" t="s">
        <v>80</v>
      </c>
      <c r="E29" s="23" t="s">
        <v>81</v>
      </c>
      <c r="F29" s="23" t="s">
        <v>194</v>
      </c>
      <c r="G29" s="23" t="s">
        <v>195</v>
      </c>
      <c r="H29" s="22">
        <v>23926.4</v>
      </c>
      <c r="I29" s="22">
        <v>23926.4</v>
      </c>
      <c r="J29" s="22">
        <v>5981.6</v>
      </c>
      <c r="K29" s="22"/>
      <c r="L29" s="22">
        <v>17944.8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5" customHeight="1" spans="1:23">
      <c r="A30" s="115" t="s">
        <v>45</v>
      </c>
      <c r="B30" s="111" t="s">
        <v>182</v>
      </c>
      <c r="C30" s="23" t="s">
        <v>183</v>
      </c>
      <c r="D30" s="23" t="s">
        <v>80</v>
      </c>
      <c r="E30" s="23" t="s">
        <v>81</v>
      </c>
      <c r="F30" s="23" t="s">
        <v>196</v>
      </c>
      <c r="G30" s="23" t="s">
        <v>197</v>
      </c>
      <c r="H30" s="22">
        <v>49000</v>
      </c>
      <c r="I30" s="22">
        <v>44000</v>
      </c>
      <c r="J30" s="22">
        <v>11000</v>
      </c>
      <c r="K30" s="22"/>
      <c r="L30" s="22">
        <v>33000</v>
      </c>
      <c r="M30" s="22"/>
      <c r="N30" s="22"/>
      <c r="O30" s="22"/>
      <c r="P30" s="22"/>
      <c r="Q30" s="22"/>
      <c r="R30" s="22">
        <v>5000</v>
      </c>
      <c r="S30" s="22"/>
      <c r="T30" s="22"/>
      <c r="U30" s="22"/>
      <c r="V30" s="22"/>
      <c r="W30" s="22">
        <v>5000</v>
      </c>
    </row>
    <row r="31" ht="31.5" customHeight="1" spans="1:23">
      <c r="A31" s="115" t="s">
        <v>45</v>
      </c>
      <c r="B31" s="111" t="s">
        <v>182</v>
      </c>
      <c r="C31" s="23" t="s">
        <v>183</v>
      </c>
      <c r="D31" s="23" t="s">
        <v>80</v>
      </c>
      <c r="E31" s="23" t="s">
        <v>81</v>
      </c>
      <c r="F31" s="23" t="s">
        <v>198</v>
      </c>
      <c r="G31" s="23" t="s">
        <v>199</v>
      </c>
      <c r="H31" s="22">
        <v>136734.47</v>
      </c>
      <c r="I31" s="22">
        <v>136734.47</v>
      </c>
      <c r="J31" s="22">
        <v>34183.62</v>
      </c>
      <c r="K31" s="22"/>
      <c r="L31" s="22">
        <v>102550.85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5" customHeight="1" spans="1:23">
      <c r="A32" s="115" t="s">
        <v>45</v>
      </c>
      <c r="B32" s="111" t="s">
        <v>182</v>
      </c>
      <c r="C32" s="23" t="s">
        <v>183</v>
      </c>
      <c r="D32" s="23" t="s">
        <v>80</v>
      </c>
      <c r="E32" s="23" t="s">
        <v>81</v>
      </c>
      <c r="F32" s="23" t="s">
        <v>200</v>
      </c>
      <c r="G32" s="23" t="s">
        <v>201</v>
      </c>
      <c r="H32" s="22">
        <v>112479.4</v>
      </c>
      <c r="I32" s="22">
        <v>112479.4</v>
      </c>
      <c r="J32" s="22">
        <v>28119.85</v>
      </c>
      <c r="K32" s="22"/>
      <c r="L32" s="22">
        <v>84359.55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5" customHeight="1" spans="1:23">
      <c r="A33" s="115" t="s">
        <v>45</v>
      </c>
      <c r="B33" s="111" t="s">
        <v>182</v>
      </c>
      <c r="C33" s="23" t="s">
        <v>183</v>
      </c>
      <c r="D33" s="23" t="s">
        <v>80</v>
      </c>
      <c r="E33" s="23" t="s">
        <v>81</v>
      </c>
      <c r="F33" s="23" t="s">
        <v>202</v>
      </c>
      <c r="G33" s="23" t="s">
        <v>203</v>
      </c>
      <c r="H33" s="22">
        <v>50000</v>
      </c>
      <c r="I33" s="22">
        <v>50000</v>
      </c>
      <c r="J33" s="22">
        <v>12500</v>
      </c>
      <c r="K33" s="22"/>
      <c r="L33" s="22">
        <v>37500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5" customHeight="1" spans="1:23">
      <c r="A34" s="115" t="s">
        <v>45</v>
      </c>
      <c r="B34" s="111" t="s">
        <v>182</v>
      </c>
      <c r="C34" s="23" t="s">
        <v>183</v>
      </c>
      <c r="D34" s="23" t="s">
        <v>80</v>
      </c>
      <c r="E34" s="23" t="s">
        <v>81</v>
      </c>
      <c r="F34" s="23" t="s">
        <v>204</v>
      </c>
      <c r="G34" s="23" t="s">
        <v>205</v>
      </c>
      <c r="H34" s="22">
        <v>2500</v>
      </c>
      <c r="I34" s="22">
        <v>2500</v>
      </c>
      <c r="J34" s="22">
        <v>625</v>
      </c>
      <c r="K34" s="22"/>
      <c r="L34" s="22">
        <v>1875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5" customHeight="1" spans="1:23">
      <c r="A35" s="115" t="s">
        <v>45</v>
      </c>
      <c r="B35" s="111" t="s">
        <v>182</v>
      </c>
      <c r="C35" s="23" t="s">
        <v>183</v>
      </c>
      <c r="D35" s="23" t="s">
        <v>80</v>
      </c>
      <c r="E35" s="23" t="s">
        <v>81</v>
      </c>
      <c r="F35" s="23" t="s">
        <v>206</v>
      </c>
      <c r="G35" s="23" t="s">
        <v>207</v>
      </c>
      <c r="H35" s="22">
        <v>50000</v>
      </c>
      <c r="I35" s="22">
        <v>50000</v>
      </c>
      <c r="J35" s="22">
        <v>12500</v>
      </c>
      <c r="K35" s="22"/>
      <c r="L35" s="22">
        <v>37500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5" customHeight="1" spans="1:23">
      <c r="A36" s="115" t="s">
        <v>45</v>
      </c>
      <c r="B36" s="111" t="s">
        <v>182</v>
      </c>
      <c r="C36" s="23" t="s">
        <v>183</v>
      </c>
      <c r="D36" s="23" t="s">
        <v>80</v>
      </c>
      <c r="E36" s="23" t="s">
        <v>81</v>
      </c>
      <c r="F36" s="23" t="s">
        <v>184</v>
      </c>
      <c r="G36" s="23" t="s">
        <v>185</v>
      </c>
      <c r="H36" s="22">
        <v>395340.5</v>
      </c>
      <c r="I36" s="22">
        <v>395340.5</v>
      </c>
      <c r="J36" s="22">
        <v>98835.13</v>
      </c>
      <c r="K36" s="22"/>
      <c r="L36" s="22">
        <v>296505.37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5" customHeight="1" spans="1:23">
      <c r="A37" s="115" t="s">
        <v>45</v>
      </c>
      <c r="B37" s="111" t="s">
        <v>182</v>
      </c>
      <c r="C37" s="23" t="s">
        <v>183</v>
      </c>
      <c r="D37" s="23" t="s">
        <v>80</v>
      </c>
      <c r="E37" s="23" t="s">
        <v>81</v>
      </c>
      <c r="F37" s="23" t="s">
        <v>208</v>
      </c>
      <c r="G37" s="23" t="s">
        <v>209</v>
      </c>
      <c r="H37" s="22">
        <v>10000</v>
      </c>
      <c r="I37" s="22">
        <v>10000</v>
      </c>
      <c r="J37" s="22"/>
      <c r="K37" s="22"/>
      <c r="L37" s="22">
        <v>10000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18.75" customHeight="1" spans="1:23">
      <c r="A38" s="31" t="s">
        <v>100</v>
      </c>
      <c r="B38" s="32"/>
      <c r="C38" s="32"/>
      <c r="D38" s="32"/>
      <c r="E38" s="32"/>
      <c r="F38" s="32"/>
      <c r="G38" s="33"/>
      <c r="H38" s="22">
        <v>27969292.78</v>
      </c>
      <c r="I38" s="22">
        <v>26524292.78</v>
      </c>
      <c r="J38" s="22">
        <v>6596090.46</v>
      </c>
      <c r="K38" s="22"/>
      <c r="L38" s="22">
        <v>19928202.32</v>
      </c>
      <c r="M38" s="22"/>
      <c r="N38" s="22"/>
      <c r="O38" s="22"/>
      <c r="P38" s="22"/>
      <c r="Q38" s="22"/>
      <c r="R38" s="22">
        <v>1445000</v>
      </c>
      <c r="S38" s="22"/>
      <c r="T38" s="22"/>
      <c r="U38" s="22"/>
      <c r="V38" s="22"/>
      <c r="W38" s="22">
        <v>1445000</v>
      </c>
    </row>
  </sheetData>
  <mergeCells count="30">
    <mergeCell ref="A2:W2"/>
    <mergeCell ref="A3:G3"/>
    <mergeCell ref="H4:W4"/>
    <mergeCell ref="I5:M5"/>
    <mergeCell ref="N5:P5"/>
    <mergeCell ref="R5:W5"/>
    <mergeCell ref="A38:G3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73"/>
  <sheetViews>
    <sheetView showZeros="0" topLeftCell="C8" workbookViewId="0">
      <selection activeCell="C60" sqref="C60"/>
    </sheetView>
  </sheetViews>
  <sheetFormatPr defaultColWidth="9.14166666666667" defaultRowHeight="14.25" customHeight="1"/>
  <cols>
    <col min="1" max="1" width="14.575" customWidth="1"/>
    <col min="2" max="2" width="21" customWidth="1"/>
    <col min="3" max="3" width="31.2833333333333" customWidth="1"/>
    <col min="4" max="4" width="23.85" customWidth="1"/>
    <col min="5" max="5" width="15.575" customWidth="1"/>
    <col min="6" max="6" width="19.7083333333333" customWidth="1"/>
    <col min="7" max="7" width="14.85" customWidth="1"/>
    <col min="8" max="8" width="19.7083333333333" customWidth="1"/>
    <col min="9" max="16" width="14.1416666666667" customWidth="1"/>
    <col min="17" max="17" width="13.575" customWidth="1"/>
    <col min="18" max="23" width="15.1416666666667" customWidth="1"/>
  </cols>
  <sheetData>
    <row r="1" ht="13.5" customHeight="1" spans="1:23">
      <c r="E1" s="1"/>
      <c r="F1" s="1"/>
      <c r="G1" s="1"/>
      <c r="H1" s="1"/>
      <c r="U1" s="107"/>
      <c r="W1" s="55" t="s">
        <v>210</v>
      </c>
    </row>
    <row r="2" ht="27.75" customHeight="1" spans="1:23">
      <c r="A2" s="27" t="s">
        <v>211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"单位名称："&amp;"云南省地方病防治所"</f>
        <v>单位名称：云南省地方病防治所</v>
      </c>
      <c r="B3" s="108" t="str">
        <f t="shared" si="0"/>
        <v>单位名称：云南省地方病防治所</v>
      </c>
      <c r="C3" s="108"/>
      <c r="D3" s="108"/>
      <c r="E3" s="108"/>
      <c r="F3" s="108"/>
      <c r="G3" s="108"/>
      <c r="H3" s="108"/>
      <c r="I3" s="108"/>
      <c r="J3" s="6"/>
      <c r="K3" s="6"/>
      <c r="L3" s="6"/>
      <c r="M3" s="6"/>
      <c r="N3" s="6"/>
      <c r="O3" s="6"/>
      <c r="P3" s="6"/>
      <c r="Q3" s="6"/>
      <c r="U3" s="107"/>
      <c r="W3" s="103" t="s">
        <v>125</v>
      </c>
    </row>
    <row r="4" ht="21.75" customHeight="1" spans="1:23">
      <c r="A4" s="8" t="s">
        <v>212</v>
      </c>
      <c r="B4" s="8" t="s">
        <v>135</v>
      </c>
      <c r="C4" s="8" t="s">
        <v>136</v>
      </c>
      <c r="D4" s="8" t="s">
        <v>213</v>
      </c>
      <c r="E4" s="9" t="s">
        <v>137</v>
      </c>
      <c r="F4" s="9" t="s">
        <v>138</v>
      </c>
      <c r="G4" s="9" t="s">
        <v>139</v>
      </c>
      <c r="H4" s="9" t="s">
        <v>140</v>
      </c>
      <c r="I4" s="62" t="s">
        <v>30</v>
      </c>
      <c r="J4" s="62" t="s">
        <v>214</v>
      </c>
      <c r="K4" s="62"/>
      <c r="L4" s="62"/>
      <c r="M4" s="62"/>
      <c r="N4" s="109" t="s">
        <v>142</v>
      </c>
      <c r="O4" s="109"/>
      <c r="P4" s="109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0" t="s">
        <v>33</v>
      </c>
      <c r="O5" s="110" t="s">
        <v>34</v>
      </c>
      <c r="P5" s="110" t="s">
        <v>35</v>
      </c>
      <c r="Q5" s="14"/>
      <c r="R5" s="9" t="s">
        <v>32</v>
      </c>
      <c r="S5" s="9" t="s">
        <v>43</v>
      </c>
      <c r="T5" s="9" t="s">
        <v>148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215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3" customHeight="1" spans="1:23">
      <c r="A8" s="23"/>
      <c r="B8" s="111"/>
      <c r="C8" s="23" t="s">
        <v>216</v>
      </c>
      <c r="D8" s="23"/>
      <c r="E8" s="23"/>
      <c r="F8" s="23"/>
      <c r="G8" s="23"/>
      <c r="H8" s="23"/>
      <c r="I8" s="112">
        <v>100000</v>
      </c>
      <c r="J8" s="112"/>
      <c r="K8" s="112"/>
      <c r="L8" s="112"/>
      <c r="M8" s="112"/>
      <c r="N8" s="112">
        <v>100000</v>
      </c>
      <c r="O8" s="112"/>
      <c r="P8" s="112"/>
      <c r="Q8" s="112"/>
      <c r="R8" s="112"/>
      <c r="S8" s="112"/>
      <c r="T8" s="112"/>
      <c r="U8" s="88"/>
      <c r="V8" s="112"/>
      <c r="W8" s="112"/>
    </row>
    <row r="9" ht="33" customHeight="1" spans="1:23">
      <c r="A9" s="23" t="s">
        <v>217</v>
      </c>
      <c r="B9" s="111" t="s">
        <v>218</v>
      </c>
      <c r="C9" s="23" t="s">
        <v>216</v>
      </c>
      <c r="D9" s="23" t="s">
        <v>45</v>
      </c>
      <c r="E9" s="23" t="s">
        <v>63</v>
      </c>
      <c r="F9" s="23" t="s">
        <v>64</v>
      </c>
      <c r="G9" s="23" t="s">
        <v>188</v>
      </c>
      <c r="H9" s="23" t="s">
        <v>189</v>
      </c>
      <c r="I9" s="112">
        <v>35000</v>
      </c>
      <c r="J9" s="112"/>
      <c r="K9" s="112"/>
      <c r="L9" s="112"/>
      <c r="M9" s="112"/>
      <c r="N9" s="112">
        <v>35000</v>
      </c>
      <c r="O9" s="112"/>
      <c r="P9" s="112"/>
      <c r="Q9" s="112"/>
      <c r="R9" s="112"/>
      <c r="S9" s="112"/>
      <c r="T9" s="112"/>
      <c r="U9" s="88"/>
      <c r="V9" s="112"/>
      <c r="W9" s="112"/>
    </row>
    <row r="10" ht="33" customHeight="1" spans="1:23">
      <c r="A10" s="23" t="s">
        <v>217</v>
      </c>
      <c r="B10" s="111" t="s">
        <v>218</v>
      </c>
      <c r="C10" s="23" t="s">
        <v>216</v>
      </c>
      <c r="D10" s="23" t="s">
        <v>45</v>
      </c>
      <c r="E10" s="23" t="s">
        <v>63</v>
      </c>
      <c r="F10" s="23" t="s">
        <v>64</v>
      </c>
      <c r="G10" s="23" t="s">
        <v>194</v>
      </c>
      <c r="H10" s="23" t="s">
        <v>195</v>
      </c>
      <c r="I10" s="112">
        <v>1000</v>
      </c>
      <c r="J10" s="112"/>
      <c r="K10" s="112"/>
      <c r="L10" s="112"/>
      <c r="M10" s="112"/>
      <c r="N10" s="112">
        <v>1000</v>
      </c>
      <c r="O10" s="112"/>
      <c r="P10" s="112"/>
      <c r="Q10" s="112"/>
      <c r="R10" s="112"/>
      <c r="S10" s="112"/>
      <c r="T10" s="112"/>
      <c r="U10" s="88"/>
      <c r="V10" s="112"/>
      <c r="W10" s="112"/>
    </row>
    <row r="11" ht="33" customHeight="1" spans="1:23">
      <c r="A11" s="23" t="s">
        <v>217</v>
      </c>
      <c r="B11" s="111" t="s">
        <v>218</v>
      </c>
      <c r="C11" s="23" t="s">
        <v>216</v>
      </c>
      <c r="D11" s="23" t="s">
        <v>45</v>
      </c>
      <c r="E11" s="23" t="s">
        <v>63</v>
      </c>
      <c r="F11" s="23" t="s">
        <v>64</v>
      </c>
      <c r="G11" s="23" t="s">
        <v>198</v>
      </c>
      <c r="H11" s="23" t="s">
        <v>199</v>
      </c>
      <c r="I11" s="112">
        <v>34000</v>
      </c>
      <c r="J11" s="112"/>
      <c r="K11" s="112"/>
      <c r="L11" s="112"/>
      <c r="M11" s="112"/>
      <c r="N11" s="112">
        <v>34000</v>
      </c>
      <c r="O11" s="112"/>
      <c r="P11" s="112"/>
      <c r="Q11" s="112"/>
      <c r="R11" s="112"/>
      <c r="S11" s="112"/>
      <c r="T11" s="112"/>
      <c r="U11" s="88"/>
      <c r="V11" s="112"/>
      <c r="W11" s="112"/>
    </row>
    <row r="12" ht="33" customHeight="1" spans="1:23">
      <c r="A12" s="23" t="s">
        <v>217</v>
      </c>
      <c r="B12" s="111" t="s">
        <v>218</v>
      </c>
      <c r="C12" s="23" t="s">
        <v>216</v>
      </c>
      <c r="D12" s="23" t="s">
        <v>45</v>
      </c>
      <c r="E12" s="23" t="s">
        <v>63</v>
      </c>
      <c r="F12" s="23" t="s">
        <v>64</v>
      </c>
      <c r="G12" s="23" t="s">
        <v>219</v>
      </c>
      <c r="H12" s="23" t="s">
        <v>220</v>
      </c>
      <c r="I12" s="112">
        <v>20000</v>
      </c>
      <c r="J12" s="112"/>
      <c r="K12" s="112"/>
      <c r="L12" s="112"/>
      <c r="M12" s="112"/>
      <c r="N12" s="112">
        <v>20000</v>
      </c>
      <c r="O12" s="112"/>
      <c r="P12" s="112"/>
      <c r="Q12" s="112"/>
      <c r="R12" s="112"/>
      <c r="S12" s="112"/>
      <c r="T12" s="112"/>
      <c r="U12" s="88"/>
      <c r="V12" s="112"/>
      <c r="W12" s="112"/>
    </row>
    <row r="13" ht="33" customHeight="1" spans="1:23">
      <c r="A13" s="23" t="s">
        <v>217</v>
      </c>
      <c r="B13" s="111" t="s">
        <v>218</v>
      </c>
      <c r="C13" s="23" t="s">
        <v>216</v>
      </c>
      <c r="D13" s="23" t="s">
        <v>45</v>
      </c>
      <c r="E13" s="23" t="s">
        <v>63</v>
      </c>
      <c r="F13" s="23" t="s">
        <v>64</v>
      </c>
      <c r="G13" s="23" t="s">
        <v>204</v>
      </c>
      <c r="H13" s="23" t="s">
        <v>205</v>
      </c>
      <c r="I13" s="112">
        <v>5000</v>
      </c>
      <c r="J13" s="112"/>
      <c r="K13" s="112"/>
      <c r="L13" s="112"/>
      <c r="M13" s="112"/>
      <c r="N13" s="112">
        <v>5000</v>
      </c>
      <c r="O13" s="112"/>
      <c r="P13" s="112"/>
      <c r="Q13" s="112"/>
      <c r="R13" s="112"/>
      <c r="S13" s="112"/>
      <c r="T13" s="112"/>
      <c r="U13" s="88"/>
      <c r="V13" s="112"/>
      <c r="W13" s="112"/>
    </row>
    <row r="14" ht="33" customHeight="1" spans="1:23">
      <c r="A14" s="23" t="s">
        <v>217</v>
      </c>
      <c r="B14" s="111" t="s">
        <v>218</v>
      </c>
      <c r="C14" s="23" t="s">
        <v>216</v>
      </c>
      <c r="D14" s="23" t="s">
        <v>45</v>
      </c>
      <c r="E14" s="23" t="s">
        <v>63</v>
      </c>
      <c r="F14" s="23" t="s">
        <v>64</v>
      </c>
      <c r="G14" s="23" t="s">
        <v>206</v>
      </c>
      <c r="H14" s="23" t="s">
        <v>207</v>
      </c>
      <c r="I14" s="112">
        <v>5000</v>
      </c>
      <c r="J14" s="112"/>
      <c r="K14" s="112"/>
      <c r="L14" s="112"/>
      <c r="M14" s="112"/>
      <c r="N14" s="112">
        <v>5000</v>
      </c>
      <c r="O14" s="112"/>
      <c r="P14" s="112"/>
      <c r="Q14" s="112"/>
      <c r="R14" s="112"/>
      <c r="S14" s="112"/>
      <c r="T14" s="112"/>
      <c r="U14" s="88"/>
      <c r="V14" s="112"/>
      <c r="W14" s="112"/>
    </row>
    <row r="15" ht="33" customHeight="1" spans="1:23">
      <c r="A15" s="23"/>
      <c r="B15" s="23"/>
      <c r="C15" s="23" t="s">
        <v>221</v>
      </c>
      <c r="D15" s="23"/>
      <c r="E15" s="23"/>
      <c r="F15" s="23"/>
      <c r="G15" s="23"/>
      <c r="H15" s="23"/>
      <c r="I15" s="112">
        <v>38281</v>
      </c>
      <c r="J15" s="112"/>
      <c r="K15" s="112"/>
      <c r="L15" s="112"/>
      <c r="M15" s="112"/>
      <c r="N15" s="112">
        <v>38281</v>
      </c>
      <c r="O15" s="112"/>
      <c r="P15" s="112"/>
      <c r="Q15" s="112"/>
      <c r="R15" s="112"/>
      <c r="S15" s="112"/>
      <c r="T15" s="112"/>
      <c r="U15" s="88"/>
      <c r="V15" s="112"/>
      <c r="W15" s="112"/>
    </row>
    <row r="16" ht="33" customHeight="1" spans="1:23">
      <c r="A16" s="23" t="s">
        <v>222</v>
      </c>
      <c r="B16" s="111" t="s">
        <v>223</v>
      </c>
      <c r="C16" s="23" t="s">
        <v>221</v>
      </c>
      <c r="D16" s="23" t="s">
        <v>45</v>
      </c>
      <c r="E16" s="23" t="s">
        <v>84</v>
      </c>
      <c r="F16" s="23" t="s">
        <v>85</v>
      </c>
      <c r="G16" s="23" t="s">
        <v>198</v>
      </c>
      <c r="H16" s="23" t="s">
        <v>199</v>
      </c>
      <c r="I16" s="112">
        <v>23681</v>
      </c>
      <c r="J16" s="112"/>
      <c r="K16" s="112"/>
      <c r="L16" s="112"/>
      <c r="M16" s="112"/>
      <c r="N16" s="112">
        <v>23681</v>
      </c>
      <c r="O16" s="112"/>
      <c r="P16" s="112"/>
      <c r="Q16" s="112"/>
      <c r="R16" s="112"/>
      <c r="S16" s="112"/>
      <c r="T16" s="112"/>
      <c r="U16" s="88"/>
      <c r="V16" s="112"/>
      <c r="W16" s="112"/>
    </row>
    <row r="17" ht="33" customHeight="1" spans="1:23">
      <c r="A17" s="23" t="s">
        <v>222</v>
      </c>
      <c r="B17" s="111" t="s">
        <v>223</v>
      </c>
      <c r="C17" s="23" t="s">
        <v>221</v>
      </c>
      <c r="D17" s="23" t="s">
        <v>45</v>
      </c>
      <c r="E17" s="23" t="s">
        <v>84</v>
      </c>
      <c r="F17" s="23" t="s">
        <v>85</v>
      </c>
      <c r="G17" s="23" t="s">
        <v>204</v>
      </c>
      <c r="H17" s="23" t="s">
        <v>205</v>
      </c>
      <c r="I17" s="112">
        <v>14600</v>
      </c>
      <c r="J17" s="112"/>
      <c r="K17" s="112"/>
      <c r="L17" s="112"/>
      <c r="M17" s="112"/>
      <c r="N17" s="112">
        <v>14600</v>
      </c>
      <c r="O17" s="112"/>
      <c r="P17" s="112"/>
      <c r="Q17" s="112"/>
      <c r="R17" s="112"/>
      <c r="S17" s="112"/>
      <c r="T17" s="112"/>
      <c r="U17" s="88"/>
      <c r="V17" s="112"/>
      <c r="W17" s="112"/>
    </row>
    <row r="18" ht="33" customHeight="1" spans="1:23">
      <c r="A18" s="23"/>
      <c r="B18" s="23"/>
      <c r="C18" s="23" t="s">
        <v>224</v>
      </c>
      <c r="D18" s="23"/>
      <c r="E18" s="23"/>
      <c r="F18" s="23"/>
      <c r="G18" s="23"/>
      <c r="H18" s="23"/>
      <c r="I18" s="112">
        <v>299759</v>
      </c>
      <c r="J18" s="112"/>
      <c r="K18" s="112"/>
      <c r="L18" s="112"/>
      <c r="M18" s="112"/>
      <c r="N18" s="112">
        <v>299759</v>
      </c>
      <c r="O18" s="112"/>
      <c r="P18" s="112"/>
      <c r="Q18" s="112"/>
      <c r="R18" s="112"/>
      <c r="S18" s="112"/>
      <c r="T18" s="112"/>
      <c r="U18" s="88"/>
      <c r="V18" s="112"/>
      <c r="W18" s="112"/>
    </row>
    <row r="19" ht="33" customHeight="1" spans="1:23">
      <c r="A19" s="23" t="s">
        <v>217</v>
      </c>
      <c r="B19" s="111" t="s">
        <v>225</v>
      </c>
      <c r="C19" s="23" t="s">
        <v>224</v>
      </c>
      <c r="D19" s="23" t="s">
        <v>45</v>
      </c>
      <c r="E19" s="23" t="s">
        <v>82</v>
      </c>
      <c r="F19" s="23" t="s">
        <v>83</v>
      </c>
      <c r="G19" s="23" t="s">
        <v>198</v>
      </c>
      <c r="H19" s="23" t="s">
        <v>199</v>
      </c>
      <c r="I19" s="112">
        <v>299759</v>
      </c>
      <c r="J19" s="112"/>
      <c r="K19" s="112"/>
      <c r="L19" s="112"/>
      <c r="M19" s="112"/>
      <c r="N19" s="112">
        <v>299759</v>
      </c>
      <c r="O19" s="112"/>
      <c r="P19" s="112"/>
      <c r="Q19" s="112"/>
      <c r="R19" s="112"/>
      <c r="S19" s="112"/>
      <c r="T19" s="112"/>
      <c r="U19" s="88"/>
      <c r="V19" s="112"/>
      <c r="W19" s="112"/>
    </row>
    <row r="20" ht="33" customHeight="1" spans="1:23">
      <c r="A20" s="23"/>
      <c r="B20" s="23"/>
      <c r="C20" s="23" t="s">
        <v>226</v>
      </c>
      <c r="D20" s="23"/>
      <c r="E20" s="23"/>
      <c r="F20" s="23"/>
      <c r="G20" s="23"/>
      <c r="H20" s="23"/>
      <c r="I20" s="112">
        <v>95288</v>
      </c>
      <c r="J20" s="112"/>
      <c r="K20" s="112"/>
      <c r="L20" s="112"/>
      <c r="M20" s="112"/>
      <c r="N20" s="112">
        <v>95288</v>
      </c>
      <c r="O20" s="112"/>
      <c r="P20" s="112"/>
      <c r="Q20" s="112"/>
      <c r="R20" s="112"/>
      <c r="S20" s="112"/>
      <c r="T20" s="112"/>
      <c r="U20" s="88"/>
      <c r="V20" s="112"/>
      <c r="W20" s="112"/>
    </row>
    <row r="21" ht="33" customHeight="1" spans="1:23">
      <c r="A21" s="23" t="s">
        <v>217</v>
      </c>
      <c r="B21" s="111" t="s">
        <v>227</v>
      </c>
      <c r="C21" s="23" t="s">
        <v>226</v>
      </c>
      <c r="D21" s="23" t="s">
        <v>45</v>
      </c>
      <c r="E21" s="23" t="s">
        <v>80</v>
      </c>
      <c r="F21" s="23" t="s">
        <v>81</v>
      </c>
      <c r="G21" s="23" t="s">
        <v>198</v>
      </c>
      <c r="H21" s="23" t="s">
        <v>199</v>
      </c>
      <c r="I21" s="112">
        <v>95288</v>
      </c>
      <c r="J21" s="112"/>
      <c r="K21" s="112"/>
      <c r="L21" s="112"/>
      <c r="M21" s="112"/>
      <c r="N21" s="112">
        <v>95288</v>
      </c>
      <c r="O21" s="112"/>
      <c r="P21" s="112"/>
      <c r="Q21" s="112"/>
      <c r="R21" s="112"/>
      <c r="S21" s="112"/>
      <c r="T21" s="112"/>
      <c r="U21" s="88"/>
      <c r="V21" s="112"/>
      <c r="W21" s="112"/>
    </row>
    <row r="22" ht="33" customHeight="1" spans="1:23">
      <c r="A22" s="23"/>
      <c r="B22" s="23"/>
      <c r="C22" s="23" t="s">
        <v>228</v>
      </c>
      <c r="D22" s="23"/>
      <c r="E22" s="23"/>
      <c r="F22" s="23"/>
      <c r="G22" s="23"/>
      <c r="H22" s="23"/>
      <c r="I22" s="112">
        <v>1206592.5</v>
      </c>
      <c r="J22" s="112"/>
      <c r="K22" s="112"/>
      <c r="L22" s="112"/>
      <c r="M22" s="112"/>
      <c r="N22" s="112">
        <v>1206592.5</v>
      </c>
      <c r="O22" s="112"/>
      <c r="P22" s="112"/>
      <c r="Q22" s="112"/>
      <c r="R22" s="112"/>
      <c r="S22" s="112"/>
      <c r="T22" s="112"/>
      <c r="U22" s="88"/>
      <c r="V22" s="112"/>
      <c r="W22" s="112"/>
    </row>
    <row r="23" ht="33" customHeight="1" spans="1:23">
      <c r="A23" s="23" t="s">
        <v>222</v>
      </c>
      <c r="B23" s="111" t="s">
        <v>229</v>
      </c>
      <c r="C23" s="23" t="s">
        <v>228</v>
      </c>
      <c r="D23" s="23" t="s">
        <v>45</v>
      </c>
      <c r="E23" s="23" t="s">
        <v>80</v>
      </c>
      <c r="F23" s="23" t="s">
        <v>81</v>
      </c>
      <c r="G23" s="23" t="s">
        <v>230</v>
      </c>
      <c r="H23" s="23" t="s">
        <v>231</v>
      </c>
      <c r="I23" s="112">
        <v>840300</v>
      </c>
      <c r="J23" s="112"/>
      <c r="K23" s="112"/>
      <c r="L23" s="112"/>
      <c r="M23" s="112"/>
      <c r="N23" s="112">
        <v>840300</v>
      </c>
      <c r="O23" s="112"/>
      <c r="P23" s="112"/>
      <c r="Q23" s="112"/>
      <c r="R23" s="112"/>
      <c r="S23" s="112"/>
      <c r="T23" s="112"/>
      <c r="U23" s="88"/>
      <c r="V23" s="112"/>
      <c r="W23" s="112"/>
    </row>
    <row r="24" ht="33" customHeight="1" spans="1:23">
      <c r="A24" s="23" t="s">
        <v>222</v>
      </c>
      <c r="B24" s="111" t="s">
        <v>229</v>
      </c>
      <c r="C24" s="23" t="s">
        <v>228</v>
      </c>
      <c r="D24" s="23" t="s">
        <v>45</v>
      </c>
      <c r="E24" s="23" t="s">
        <v>80</v>
      </c>
      <c r="F24" s="23" t="s">
        <v>81</v>
      </c>
      <c r="G24" s="23" t="s">
        <v>232</v>
      </c>
      <c r="H24" s="23" t="s">
        <v>233</v>
      </c>
      <c r="I24" s="112">
        <v>366292.5</v>
      </c>
      <c r="J24" s="112"/>
      <c r="K24" s="112"/>
      <c r="L24" s="112"/>
      <c r="M24" s="112"/>
      <c r="N24" s="112">
        <v>366292.5</v>
      </c>
      <c r="O24" s="112"/>
      <c r="P24" s="112"/>
      <c r="Q24" s="112"/>
      <c r="R24" s="112"/>
      <c r="S24" s="112"/>
      <c r="T24" s="112"/>
      <c r="U24" s="88"/>
      <c r="V24" s="112"/>
      <c r="W24" s="112"/>
    </row>
    <row r="25" ht="33" customHeight="1" spans="1:23">
      <c r="A25" s="23"/>
      <c r="B25" s="23"/>
      <c r="C25" s="23" t="s">
        <v>234</v>
      </c>
      <c r="D25" s="23"/>
      <c r="E25" s="23"/>
      <c r="F25" s="23"/>
      <c r="G25" s="23"/>
      <c r="H25" s="23"/>
      <c r="I25" s="112">
        <v>300000</v>
      </c>
      <c r="J25" s="112">
        <v>300000</v>
      </c>
      <c r="K25" s="112">
        <v>300000</v>
      </c>
      <c r="L25" s="112"/>
      <c r="M25" s="112"/>
      <c r="N25" s="112"/>
      <c r="O25" s="112"/>
      <c r="P25" s="112"/>
      <c r="Q25" s="112"/>
      <c r="R25" s="112"/>
      <c r="S25" s="112"/>
      <c r="T25" s="112"/>
      <c r="U25" s="88"/>
      <c r="V25" s="112"/>
      <c r="W25" s="112"/>
    </row>
    <row r="26" ht="33" customHeight="1" spans="1:23">
      <c r="A26" s="23" t="s">
        <v>235</v>
      </c>
      <c r="B26" s="111" t="s">
        <v>236</v>
      </c>
      <c r="C26" s="23" t="s">
        <v>234</v>
      </c>
      <c r="D26" s="23" t="s">
        <v>45</v>
      </c>
      <c r="E26" s="23" t="s">
        <v>84</v>
      </c>
      <c r="F26" s="23" t="s">
        <v>85</v>
      </c>
      <c r="G26" s="23" t="s">
        <v>237</v>
      </c>
      <c r="H26" s="23" t="s">
        <v>238</v>
      </c>
      <c r="I26" s="112">
        <v>300000</v>
      </c>
      <c r="J26" s="112">
        <v>300000</v>
      </c>
      <c r="K26" s="112">
        <v>300000</v>
      </c>
      <c r="L26" s="112"/>
      <c r="M26" s="112"/>
      <c r="N26" s="112"/>
      <c r="O26" s="112"/>
      <c r="P26" s="112"/>
      <c r="Q26" s="112"/>
      <c r="R26" s="112"/>
      <c r="S26" s="112"/>
      <c r="T26" s="112"/>
      <c r="U26" s="88"/>
      <c r="V26" s="112"/>
      <c r="W26" s="112"/>
    </row>
    <row r="27" ht="33" customHeight="1" spans="1:23">
      <c r="A27" s="23"/>
      <c r="B27" s="23"/>
      <c r="C27" s="23" t="s">
        <v>239</v>
      </c>
      <c r="D27" s="23"/>
      <c r="E27" s="23"/>
      <c r="F27" s="23"/>
      <c r="G27" s="23"/>
      <c r="H27" s="23"/>
      <c r="I27" s="112">
        <v>1226000</v>
      </c>
      <c r="J27" s="112">
        <v>600000</v>
      </c>
      <c r="K27" s="112">
        <v>600000</v>
      </c>
      <c r="L27" s="112"/>
      <c r="M27" s="112"/>
      <c r="N27" s="112"/>
      <c r="O27" s="112"/>
      <c r="P27" s="112"/>
      <c r="Q27" s="112"/>
      <c r="R27" s="112">
        <v>626000</v>
      </c>
      <c r="S27" s="112"/>
      <c r="T27" s="112"/>
      <c r="U27" s="88"/>
      <c r="V27" s="112"/>
      <c r="W27" s="112">
        <v>626000</v>
      </c>
    </row>
    <row r="28" ht="33" customHeight="1" spans="1:23">
      <c r="A28" s="23" t="s">
        <v>240</v>
      </c>
      <c r="B28" s="111" t="s">
        <v>241</v>
      </c>
      <c r="C28" s="23" t="s">
        <v>239</v>
      </c>
      <c r="D28" s="23" t="s">
        <v>45</v>
      </c>
      <c r="E28" s="23" t="s">
        <v>80</v>
      </c>
      <c r="F28" s="23" t="s">
        <v>81</v>
      </c>
      <c r="G28" s="23" t="s">
        <v>190</v>
      </c>
      <c r="H28" s="23" t="s">
        <v>191</v>
      </c>
      <c r="I28" s="112">
        <v>210000</v>
      </c>
      <c r="J28" s="112">
        <v>150000</v>
      </c>
      <c r="K28" s="112">
        <v>150000</v>
      </c>
      <c r="L28" s="112"/>
      <c r="M28" s="112"/>
      <c r="N28" s="112"/>
      <c r="O28" s="112"/>
      <c r="P28" s="112"/>
      <c r="Q28" s="112"/>
      <c r="R28" s="112">
        <v>60000</v>
      </c>
      <c r="S28" s="112"/>
      <c r="T28" s="112"/>
      <c r="U28" s="88"/>
      <c r="V28" s="112"/>
      <c r="W28" s="112">
        <v>60000</v>
      </c>
    </row>
    <row r="29" ht="33" customHeight="1" spans="1:23">
      <c r="A29" s="23" t="s">
        <v>240</v>
      </c>
      <c r="B29" s="111" t="s">
        <v>241</v>
      </c>
      <c r="C29" s="23" t="s">
        <v>239</v>
      </c>
      <c r="D29" s="23" t="s">
        <v>45</v>
      </c>
      <c r="E29" s="23" t="s">
        <v>80</v>
      </c>
      <c r="F29" s="23" t="s">
        <v>81</v>
      </c>
      <c r="G29" s="23" t="s">
        <v>192</v>
      </c>
      <c r="H29" s="23" t="s">
        <v>193</v>
      </c>
      <c r="I29" s="112">
        <v>316000</v>
      </c>
      <c r="J29" s="112">
        <v>220000</v>
      </c>
      <c r="K29" s="112">
        <v>220000</v>
      </c>
      <c r="L29" s="112"/>
      <c r="M29" s="112"/>
      <c r="N29" s="112"/>
      <c r="O29" s="112"/>
      <c r="P29" s="112"/>
      <c r="Q29" s="112"/>
      <c r="R29" s="112">
        <v>96000</v>
      </c>
      <c r="S29" s="112"/>
      <c r="T29" s="112"/>
      <c r="U29" s="88"/>
      <c r="V29" s="112"/>
      <c r="W29" s="112">
        <v>96000</v>
      </c>
    </row>
    <row r="30" ht="33" customHeight="1" spans="1:23">
      <c r="A30" s="23" t="s">
        <v>240</v>
      </c>
      <c r="B30" s="111" t="s">
        <v>241</v>
      </c>
      <c r="C30" s="23" t="s">
        <v>239</v>
      </c>
      <c r="D30" s="23" t="s">
        <v>45</v>
      </c>
      <c r="E30" s="23" t="s">
        <v>80</v>
      </c>
      <c r="F30" s="23" t="s">
        <v>81</v>
      </c>
      <c r="G30" s="23" t="s">
        <v>196</v>
      </c>
      <c r="H30" s="23" t="s">
        <v>197</v>
      </c>
      <c r="I30" s="112">
        <v>230000</v>
      </c>
      <c r="J30" s="112">
        <v>230000</v>
      </c>
      <c r="K30" s="112">
        <v>230000</v>
      </c>
      <c r="L30" s="112"/>
      <c r="M30" s="112"/>
      <c r="N30" s="112"/>
      <c r="O30" s="112"/>
      <c r="P30" s="112"/>
      <c r="Q30" s="112"/>
      <c r="R30" s="112"/>
      <c r="S30" s="112"/>
      <c r="T30" s="112"/>
      <c r="U30" s="88"/>
      <c r="V30" s="112"/>
      <c r="W30" s="112"/>
    </row>
    <row r="31" ht="33" customHeight="1" spans="1:23">
      <c r="A31" s="23" t="s">
        <v>240</v>
      </c>
      <c r="B31" s="111" t="s">
        <v>241</v>
      </c>
      <c r="C31" s="23" t="s">
        <v>239</v>
      </c>
      <c r="D31" s="23" t="s">
        <v>45</v>
      </c>
      <c r="E31" s="23" t="s">
        <v>80</v>
      </c>
      <c r="F31" s="23" t="s">
        <v>81</v>
      </c>
      <c r="G31" s="23" t="s">
        <v>200</v>
      </c>
      <c r="H31" s="23" t="s">
        <v>201</v>
      </c>
      <c r="I31" s="112">
        <v>200000</v>
      </c>
      <c r="J31" s="112"/>
      <c r="K31" s="112"/>
      <c r="L31" s="112"/>
      <c r="M31" s="112"/>
      <c r="N31" s="112"/>
      <c r="O31" s="112"/>
      <c r="P31" s="112"/>
      <c r="Q31" s="112"/>
      <c r="R31" s="112">
        <v>200000</v>
      </c>
      <c r="S31" s="112"/>
      <c r="T31" s="112"/>
      <c r="U31" s="88"/>
      <c r="V31" s="112"/>
      <c r="W31" s="112">
        <v>200000</v>
      </c>
    </row>
    <row r="32" ht="33" customHeight="1" spans="1:23">
      <c r="A32" s="23" t="s">
        <v>240</v>
      </c>
      <c r="B32" s="111" t="s">
        <v>241</v>
      </c>
      <c r="C32" s="23" t="s">
        <v>239</v>
      </c>
      <c r="D32" s="23" t="s">
        <v>45</v>
      </c>
      <c r="E32" s="23" t="s">
        <v>80</v>
      </c>
      <c r="F32" s="23" t="s">
        <v>81</v>
      </c>
      <c r="G32" s="23" t="s">
        <v>202</v>
      </c>
      <c r="H32" s="23" t="s">
        <v>203</v>
      </c>
      <c r="I32" s="112">
        <v>150000</v>
      </c>
      <c r="J32" s="112"/>
      <c r="K32" s="112"/>
      <c r="L32" s="112"/>
      <c r="M32" s="112"/>
      <c r="N32" s="112"/>
      <c r="O32" s="112"/>
      <c r="P32" s="112"/>
      <c r="Q32" s="112"/>
      <c r="R32" s="112">
        <v>150000</v>
      </c>
      <c r="S32" s="112"/>
      <c r="T32" s="112"/>
      <c r="U32" s="88"/>
      <c r="V32" s="112"/>
      <c r="W32" s="112">
        <v>150000</v>
      </c>
    </row>
    <row r="33" ht="33" customHeight="1" spans="1:23">
      <c r="A33" s="23" t="s">
        <v>240</v>
      </c>
      <c r="B33" s="111" t="s">
        <v>241</v>
      </c>
      <c r="C33" s="23" t="s">
        <v>239</v>
      </c>
      <c r="D33" s="23" t="s">
        <v>45</v>
      </c>
      <c r="E33" s="23" t="s">
        <v>80</v>
      </c>
      <c r="F33" s="23" t="s">
        <v>81</v>
      </c>
      <c r="G33" s="23" t="s">
        <v>204</v>
      </c>
      <c r="H33" s="23" t="s">
        <v>205</v>
      </c>
      <c r="I33" s="112">
        <v>120000</v>
      </c>
      <c r="J33" s="112"/>
      <c r="K33" s="112"/>
      <c r="L33" s="112"/>
      <c r="M33" s="112"/>
      <c r="N33" s="112"/>
      <c r="O33" s="112"/>
      <c r="P33" s="112"/>
      <c r="Q33" s="112"/>
      <c r="R33" s="112">
        <v>120000</v>
      </c>
      <c r="S33" s="112"/>
      <c r="T33" s="112"/>
      <c r="U33" s="88"/>
      <c r="V33" s="112"/>
      <c r="W33" s="112">
        <v>120000</v>
      </c>
    </row>
    <row r="34" ht="33" customHeight="1" spans="1:23">
      <c r="A34" s="23"/>
      <c r="B34" s="23"/>
      <c r="C34" s="23" t="s">
        <v>242</v>
      </c>
      <c r="D34" s="23"/>
      <c r="E34" s="23"/>
      <c r="F34" s="23"/>
      <c r="G34" s="23"/>
      <c r="H34" s="23"/>
      <c r="I34" s="112">
        <v>8318543</v>
      </c>
      <c r="J34" s="112">
        <v>3700000</v>
      </c>
      <c r="K34" s="112">
        <v>3700000</v>
      </c>
      <c r="L34" s="112"/>
      <c r="M34" s="112"/>
      <c r="N34" s="112">
        <v>3443</v>
      </c>
      <c r="O34" s="112"/>
      <c r="P34" s="112"/>
      <c r="Q34" s="112"/>
      <c r="R34" s="112">
        <v>4615100</v>
      </c>
      <c r="S34" s="112"/>
      <c r="T34" s="112"/>
      <c r="U34" s="88"/>
      <c r="V34" s="112"/>
      <c r="W34" s="112">
        <v>4615100</v>
      </c>
    </row>
    <row r="35" ht="33" customHeight="1" spans="1:23">
      <c r="A35" s="23" t="s">
        <v>222</v>
      </c>
      <c r="B35" s="111" t="s">
        <v>243</v>
      </c>
      <c r="C35" s="23" t="s">
        <v>242</v>
      </c>
      <c r="D35" s="23" t="s">
        <v>45</v>
      </c>
      <c r="E35" s="23" t="s">
        <v>80</v>
      </c>
      <c r="F35" s="23" t="s">
        <v>81</v>
      </c>
      <c r="G35" s="23" t="s">
        <v>188</v>
      </c>
      <c r="H35" s="23" t="s">
        <v>189</v>
      </c>
      <c r="I35" s="112">
        <v>413810</v>
      </c>
      <c r="J35" s="112">
        <v>2000</v>
      </c>
      <c r="K35" s="112">
        <v>2000</v>
      </c>
      <c r="L35" s="112"/>
      <c r="M35" s="112"/>
      <c r="N35" s="112"/>
      <c r="O35" s="112"/>
      <c r="P35" s="112"/>
      <c r="Q35" s="112"/>
      <c r="R35" s="112">
        <v>411810</v>
      </c>
      <c r="S35" s="112"/>
      <c r="T35" s="112"/>
      <c r="U35" s="88"/>
      <c r="V35" s="112"/>
      <c r="W35" s="112">
        <v>411810</v>
      </c>
    </row>
    <row r="36" ht="33" customHeight="1" spans="1:23">
      <c r="A36" s="23" t="s">
        <v>222</v>
      </c>
      <c r="B36" s="111" t="s">
        <v>243</v>
      </c>
      <c r="C36" s="23" t="s">
        <v>242</v>
      </c>
      <c r="D36" s="23" t="s">
        <v>45</v>
      </c>
      <c r="E36" s="23" t="s">
        <v>80</v>
      </c>
      <c r="F36" s="23" t="s">
        <v>81</v>
      </c>
      <c r="G36" s="23" t="s">
        <v>190</v>
      </c>
      <c r="H36" s="23" t="s">
        <v>191</v>
      </c>
      <c r="I36" s="112">
        <v>18000</v>
      </c>
      <c r="J36" s="112"/>
      <c r="K36" s="112"/>
      <c r="L36" s="112"/>
      <c r="M36" s="112"/>
      <c r="N36" s="112"/>
      <c r="O36" s="112"/>
      <c r="P36" s="112"/>
      <c r="Q36" s="112"/>
      <c r="R36" s="112">
        <v>18000</v>
      </c>
      <c r="S36" s="112"/>
      <c r="T36" s="112"/>
      <c r="U36" s="88"/>
      <c r="V36" s="112"/>
      <c r="W36" s="112">
        <v>18000</v>
      </c>
    </row>
    <row r="37" ht="33" customHeight="1" spans="1:23">
      <c r="A37" s="23" t="s">
        <v>222</v>
      </c>
      <c r="B37" s="111" t="s">
        <v>243</v>
      </c>
      <c r="C37" s="23" t="s">
        <v>242</v>
      </c>
      <c r="D37" s="23" t="s">
        <v>45</v>
      </c>
      <c r="E37" s="23" t="s">
        <v>80</v>
      </c>
      <c r="F37" s="23" t="s">
        <v>81</v>
      </c>
      <c r="G37" s="23" t="s">
        <v>192</v>
      </c>
      <c r="H37" s="23" t="s">
        <v>193</v>
      </c>
      <c r="I37" s="112">
        <v>37000</v>
      </c>
      <c r="J37" s="112"/>
      <c r="K37" s="112"/>
      <c r="L37" s="112"/>
      <c r="M37" s="112"/>
      <c r="N37" s="112"/>
      <c r="O37" s="112"/>
      <c r="P37" s="112"/>
      <c r="Q37" s="112"/>
      <c r="R37" s="112">
        <v>37000</v>
      </c>
      <c r="S37" s="112"/>
      <c r="T37" s="112"/>
      <c r="U37" s="88"/>
      <c r="V37" s="112"/>
      <c r="W37" s="112">
        <v>37000</v>
      </c>
    </row>
    <row r="38" ht="33" customHeight="1" spans="1:23">
      <c r="A38" s="23" t="s">
        <v>222</v>
      </c>
      <c r="B38" s="111" t="s">
        <v>243</v>
      </c>
      <c r="C38" s="23" t="s">
        <v>242</v>
      </c>
      <c r="D38" s="23" t="s">
        <v>45</v>
      </c>
      <c r="E38" s="23" t="s">
        <v>80</v>
      </c>
      <c r="F38" s="23" t="s">
        <v>81</v>
      </c>
      <c r="G38" s="23" t="s">
        <v>194</v>
      </c>
      <c r="H38" s="23" t="s">
        <v>195</v>
      </c>
      <c r="I38" s="112">
        <v>21300</v>
      </c>
      <c r="J38" s="112">
        <v>4800</v>
      </c>
      <c r="K38" s="112">
        <v>4800</v>
      </c>
      <c r="L38" s="112"/>
      <c r="M38" s="112"/>
      <c r="N38" s="112"/>
      <c r="O38" s="112"/>
      <c r="P38" s="112"/>
      <c r="Q38" s="112"/>
      <c r="R38" s="112">
        <v>16500</v>
      </c>
      <c r="S38" s="112"/>
      <c r="T38" s="112"/>
      <c r="U38" s="88"/>
      <c r="V38" s="112"/>
      <c r="W38" s="112">
        <v>16500</v>
      </c>
    </row>
    <row r="39" ht="33" customHeight="1" spans="1:23">
      <c r="A39" s="23" t="s">
        <v>222</v>
      </c>
      <c r="B39" s="111" t="s">
        <v>243</v>
      </c>
      <c r="C39" s="23" t="s">
        <v>242</v>
      </c>
      <c r="D39" s="23" t="s">
        <v>45</v>
      </c>
      <c r="E39" s="23" t="s">
        <v>80</v>
      </c>
      <c r="F39" s="23" t="s">
        <v>81</v>
      </c>
      <c r="G39" s="23" t="s">
        <v>198</v>
      </c>
      <c r="H39" s="23" t="s">
        <v>199</v>
      </c>
      <c r="I39" s="112">
        <v>1255680</v>
      </c>
      <c r="J39" s="112">
        <v>250590</v>
      </c>
      <c r="K39" s="112">
        <v>250590</v>
      </c>
      <c r="L39" s="112"/>
      <c r="M39" s="112"/>
      <c r="N39" s="112"/>
      <c r="O39" s="112"/>
      <c r="P39" s="112"/>
      <c r="Q39" s="112"/>
      <c r="R39" s="112">
        <v>1005090</v>
      </c>
      <c r="S39" s="112"/>
      <c r="T39" s="112"/>
      <c r="U39" s="88"/>
      <c r="V39" s="112"/>
      <c r="W39" s="112">
        <v>1005090</v>
      </c>
    </row>
    <row r="40" ht="33" customHeight="1" spans="1:23">
      <c r="A40" s="23" t="s">
        <v>222</v>
      </c>
      <c r="B40" s="111" t="s">
        <v>243</v>
      </c>
      <c r="C40" s="23" t="s">
        <v>242</v>
      </c>
      <c r="D40" s="23" t="s">
        <v>45</v>
      </c>
      <c r="E40" s="23" t="s">
        <v>80</v>
      </c>
      <c r="F40" s="23" t="s">
        <v>81</v>
      </c>
      <c r="G40" s="23" t="s">
        <v>200</v>
      </c>
      <c r="H40" s="23" t="s">
        <v>201</v>
      </c>
      <c r="I40" s="112">
        <v>282000</v>
      </c>
      <c r="J40" s="112">
        <v>282000</v>
      </c>
      <c r="K40" s="112">
        <v>282000</v>
      </c>
      <c r="L40" s="112"/>
      <c r="M40" s="112"/>
      <c r="N40" s="112"/>
      <c r="O40" s="112"/>
      <c r="P40" s="112"/>
      <c r="Q40" s="112"/>
      <c r="R40" s="112"/>
      <c r="S40" s="112"/>
      <c r="T40" s="112"/>
      <c r="U40" s="88"/>
      <c r="V40" s="112"/>
      <c r="W40" s="112"/>
    </row>
    <row r="41" ht="33" customHeight="1" spans="1:23">
      <c r="A41" s="23" t="s">
        <v>222</v>
      </c>
      <c r="B41" s="111" t="s">
        <v>243</v>
      </c>
      <c r="C41" s="23" t="s">
        <v>242</v>
      </c>
      <c r="D41" s="23" t="s">
        <v>45</v>
      </c>
      <c r="E41" s="23" t="s">
        <v>80</v>
      </c>
      <c r="F41" s="23" t="s">
        <v>81</v>
      </c>
      <c r="G41" s="23" t="s">
        <v>244</v>
      </c>
      <c r="H41" s="23" t="s">
        <v>245</v>
      </c>
      <c r="I41" s="112">
        <v>39000</v>
      </c>
      <c r="J41" s="112"/>
      <c r="K41" s="112"/>
      <c r="L41" s="112"/>
      <c r="M41" s="112"/>
      <c r="N41" s="112"/>
      <c r="O41" s="112"/>
      <c r="P41" s="112"/>
      <c r="Q41" s="112"/>
      <c r="R41" s="112">
        <v>39000</v>
      </c>
      <c r="S41" s="112"/>
      <c r="T41" s="112"/>
      <c r="U41" s="88"/>
      <c r="V41" s="112"/>
      <c r="W41" s="112">
        <v>39000</v>
      </c>
    </row>
    <row r="42" ht="33" customHeight="1" spans="1:23">
      <c r="A42" s="23" t="s">
        <v>222</v>
      </c>
      <c r="B42" s="111" t="s">
        <v>243</v>
      </c>
      <c r="C42" s="23" t="s">
        <v>242</v>
      </c>
      <c r="D42" s="23" t="s">
        <v>45</v>
      </c>
      <c r="E42" s="23" t="s">
        <v>80</v>
      </c>
      <c r="F42" s="23" t="s">
        <v>81</v>
      </c>
      <c r="G42" s="23" t="s">
        <v>202</v>
      </c>
      <c r="H42" s="23" t="s">
        <v>203</v>
      </c>
      <c r="I42" s="112">
        <v>438800</v>
      </c>
      <c r="J42" s="112">
        <v>407800</v>
      </c>
      <c r="K42" s="112">
        <v>407800</v>
      </c>
      <c r="L42" s="112"/>
      <c r="M42" s="112"/>
      <c r="N42" s="112"/>
      <c r="O42" s="112"/>
      <c r="P42" s="112"/>
      <c r="Q42" s="112"/>
      <c r="R42" s="112">
        <v>31000</v>
      </c>
      <c r="S42" s="112"/>
      <c r="T42" s="112"/>
      <c r="U42" s="88"/>
      <c r="V42" s="112"/>
      <c r="W42" s="112">
        <v>31000</v>
      </c>
    </row>
    <row r="43" ht="33" customHeight="1" spans="1:23">
      <c r="A43" s="23" t="s">
        <v>222</v>
      </c>
      <c r="B43" s="111" t="s">
        <v>243</v>
      </c>
      <c r="C43" s="23" t="s">
        <v>242</v>
      </c>
      <c r="D43" s="23" t="s">
        <v>45</v>
      </c>
      <c r="E43" s="23" t="s">
        <v>80</v>
      </c>
      <c r="F43" s="23" t="s">
        <v>81</v>
      </c>
      <c r="G43" s="23" t="s">
        <v>219</v>
      </c>
      <c r="H43" s="23" t="s">
        <v>220</v>
      </c>
      <c r="I43" s="112">
        <v>1840650</v>
      </c>
      <c r="J43" s="112">
        <v>632150</v>
      </c>
      <c r="K43" s="112">
        <v>632150</v>
      </c>
      <c r="L43" s="112"/>
      <c r="M43" s="112"/>
      <c r="N43" s="112"/>
      <c r="O43" s="112"/>
      <c r="P43" s="112"/>
      <c r="Q43" s="112"/>
      <c r="R43" s="112">
        <v>1208500</v>
      </c>
      <c r="S43" s="112"/>
      <c r="T43" s="112"/>
      <c r="U43" s="88"/>
      <c r="V43" s="112"/>
      <c r="W43" s="112">
        <v>1208500</v>
      </c>
    </row>
    <row r="44" ht="33" customHeight="1" spans="1:23">
      <c r="A44" s="23" t="s">
        <v>222</v>
      </c>
      <c r="B44" s="111" t="s">
        <v>243</v>
      </c>
      <c r="C44" s="23" t="s">
        <v>242</v>
      </c>
      <c r="D44" s="23" t="s">
        <v>45</v>
      </c>
      <c r="E44" s="23" t="s">
        <v>80</v>
      </c>
      <c r="F44" s="23" t="s">
        <v>81</v>
      </c>
      <c r="G44" s="23" t="s">
        <v>204</v>
      </c>
      <c r="H44" s="23" t="s">
        <v>205</v>
      </c>
      <c r="I44" s="112">
        <v>385200</v>
      </c>
      <c r="J44" s="112">
        <v>38000</v>
      </c>
      <c r="K44" s="112">
        <v>38000</v>
      </c>
      <c r="L44" s="112"/>
      <c r="M44" s="112"/>
      <c r="N44" s="112"/>
      <c r="O44" s="112"/>
      <c r="P44" s="112"/>
      <c r="Q44" s="112"/>
      <c r="R44" s="112">
        <v>347200</v>
      </c>
      <c r="S44" s="112"/>
      <c r="T44" s="112"/>
      <c r="U44" s="88"/>
      <c r="V44" s="112"/>
      <c r="W44" s="112">
        <v>347200</v>
      </c>
    </row>
    <row r="45" ht="33" customHeight="1" spans="1:23">
      <c r="A45" s="23" t="s">
        <v>222</v>
      </c>
      <c r="B45" s="111" t="s">
        <v>243</v>
      </c>
      <c r="C45" s="23" t="s">
        <v>242</v>
      </c>
      <c r="D45" s="23" t="s">
        <v>45</v>
      </c>
      <c r="E45" s="23" t="s">
        <v>80</v>
      </c>
      <c r="F45" s="23" t="s">
        <v>81</v>
      </c>
      <c r="G45" s="23" t="s">
        <v>206</v>
      </c>
      <c r="H45" s="23" t="s">
        <v>207</v>
      </c>
      <c r="I45" s="112">
        <v>1066500</v>
      </c>
      <c r="J45" s="112">
        <v>389500</v>
      </c>
      <c r="K45" s="112">
        <v>389500</v>
      </c>
      <c r="L45" s="112"/>
      <c r="M45" s="112"/>
      <c r="N45" s="112"/>
      <c r="O45" s="112"/>
      <c r="P45" s="112"/>
      <c r="Q45" s="112"/>
      <c r="R45" s="112">
        <v>677000</v>
      </c>
      <c r="S45" s="112"/>
      <c r="T45" s="112"/>
      <c r="U45" s="88"/>
      <c r="V45" s="112"/>
      <c r="W45" s="112">
        <v>677000</v>
      </c>
    </row>
    <row r="46" ht="33" customHeight="1" spans="1:23">
      <c r="A46" s="23" t="s">
        <v>222</v>
      </c>
      <c r="B46" s="111" t="s">
        <v>243</v>
      </c>
      <c r="C46" s="23" t="s">
        <v>242</v>
      </c>
      <c r="D46" s="23" t="s">
        <v>45</v>
      </c>
      <c r="E46" s="23" t="s">
        <v>80</v>
      </c>
      <c r="F46" s="23" t="s">
        <v>81</v>
      </c>
      <c r="G46" s="23" t="s">
        <v>175</v>
      </c>
      <c r="H46" s="23" t="s">
        <v>176</v>
      </c>
      <c r="I46" s="112">
        <v>149000</v>
      </c>
      <c r="J46" s="112"/>
      <c r="K46" s="112"/>
      <c r="L46" s="112"/>
      <c r="M46" s="112"/>
      <c r="N46" s="112"/>
      <c r="O46" s="112"/>
      <c r="P46" s="112"/>
      <c r="Q46" s="112"/>
      <c r="R46" s="112">
        <v>149000</v>
      </c>
      <c r="S46" s="112"/>
      <c r="T46" s="112"/>
      <c r="U46" s="88"/>
      <c r="V46" s="112"/>
      <c r="W46" s="112">
        <v>149000</v>
      </c>
    </row>
    <row r="47" ht="33" customHeight="1" spans="1:23">
      <c r="A47" s="23" t="s">
        <v>222</v>
      </c>
      <c r="B47" s="111" t="s">
        <v>243</v>
      </c>
      <c r="C47" s="23" t="s">
        <v>242</v>
      </c>
      <c r="D47" s="23" t="s">
        <v>45</v>
      </c>
      <c r="E47" s="23" t="s">
        <v>80</v>
      </c>
      <c r="F47" s="23" t="s">
        <v>81</v>
      </c>
      <c r="G47" s="23" t="s">
        <v>246</v>
      </c>
      <c r="H47" s="23" t="s">
        <v>247</v>
      </c>
      <c r="I47" s="112">
        <v>69000</v>
      </c>
      <c r="J47" s="112"/>
      <c r="K47" s="112"/>
      <c r="L47" s="112"/>
      <c r="M47" s="112"/>
      <c r="N47" s="112"/>
      <c r="O47" s="112"/>
      <c r="P47" s="112"/>
      <c r="Q47" s="112"/>
      <c r="R47" s="112">
        <v>69000</v>
      </c>
      <c r="S47" s="112"/>
      <c r="T47" s="112"/>
      <c r="U47" s="88"/>
      <c r="V47" s="112"/>
      <c r="W47" s="112">
        <v>69000</v>
      </c>
    </row>
    <row r="48" ht="33" customHeight="1" spans="1:23">
      <c r="A48" s="23" t="s">
        <v>222</v>
      </c>
      <c r="B48" s="111" t="s">
        <v>243</v>
      </c>
      <c r="C48" s="23" t="s">
        <v>242</v>
      </c>
      <c r="D48" s="23" t="s">
        <v>45</v>
      </c>
      <c r="E48" s="23" t="s">
        <v>80</v>
      </c>
      <c r="F48" s="23" t="s">
        <v>81</v>
      </c>
      <c r="G48" s="23" t="s">
        <v>248</v>
      </c>
      <c r="H48" s="23" t="s">
        <v>249</v>
      </c>
      <c r="I48" s="112">
        <v>175000</v>
      </c>
      <c r="J48" s="112"/>
      <c r="K48" s="112"/>
      <c r="L48" s="112"/>
      <c r="M48" s="112"/>
      <c r="N48" s="112"/>
      <c r="O48" s="112"/>
      <c r="P48" s="112"/>
      <c r="Q48" s="112"/>
      <c r="R48" s="112">
        <v>175000</v>
      </c>
      <c r="S48" s="112"/>
      <c r="T48" s="112"/>
      <c r="U48" s="88"/>
      <c r="V48" s="112"/>
      <c r="W48" s="112">
        <v>175000</v>
      </c>
    </row>
    <row r="49" ht="33" customHeight="1" spans="1:23">
      <c r="A49" s="23" t="s">
        <v>222</v>
      </c>
      <c r="B49" s="111" t="s">
        <v>243</v>
      </c>
      <c r="C49" s="23" t="s">
        <v>242</v>
      </c>
      <c r="D49" s="23" t="s">
        <v>45</v>
      </c>
      <c r="E49" s="23" t="s">
        <v>80</v>
      </c>
      <c r="F49" s="23" t="s">
        <v>81</v>
      </c>
      <c r="G49" s="23" t="s">
        <v>184</v>
      </c>
      <c r="H49" s="23" t="s">
        <v>185</v>
      </c>
      <c r="I49" s="112">
        <v>32960</v>
      </c>
      <c r="J49" s="112">
        <v>1960</v>
      </c>
      <c r="K49" s="112">
        <v>1960</v>
      </c>
      <c r="L49" s="112"/>
      <c r="M49" s="112"/>
      <c r="N49" s="112"/>
      <c r="O49" s="112"/>
      <c r="P49" s="112"/>
      <c r="Q49" s="112"/>
      <c r="R49" s="112">
        <v>31000</v>
      </c>
      <c r="S49" s="112"/>
      <c r="T49" s="112"/>
      <c r="U49" s="88"/>
      <c r="V49" s="112"/>
      <c r="W49" s="112">
        <v>31000</v>
      </c>
    </row>
    <row r="50" ht="33" customHeight="1" spans="1:23">
      <c r="A50" s="23" t="s">
        <v>222</v>
      </c>
      <c r="B50" s="111" t="s">
        <v>243</v>
      </c>
      <c r="C50" s="23" t="s">
        <v>242</v>
      </c>
      <c r="D50" s="23" t="s">
        <v>45</v>
      </c>
      <c r="E50" s="23" t="s">
        <v>80</v>
      </c>
      <c r="F50" s="23" t="s">
        <v>81</v>
      </c>
      <c r="G50" s="23" t="s">
        <v>250</v>
      </c>
      <c r="H50" s="23" t="s">
        <v>251</v>
      </c>
      <c r="I50" s="112">
        <v>19000</v>
      </c>
      <c r="J50" s="112">
        <v>19000</v>
      </c>
      <c r="K50" s="112">
        <v>19000</v>
      </c>
      <c r="L50" s="112"/>
      <c r="M50" s="112"/>
      <c r="N50" s="112"/>
      <c r="O50" s="112"/>
      <c r="P50" s="112"/>
      <c r="Q50" s="112"/>
      <c r="R50" s="112"/>
      <c r="S50" s="112"/>
      <c r="T50" s="112"/>
      <c r="U50" s="88"/>
      <c r="V50" s="112"/>
      <c r="W50" s="112"/>
    </row>
    <row r="51" ht="33" customHeight="1" spans="1:23">
      <c r="A51" s="23" t="s">
        <v>222</v>
      </c>
      <c r="B51" s="111" t="s">
        <v>243</v>
      </c>
      <c r="C51" s="23" t="s">
        <v>242</v>
      </c>
      <c r="D51" s="23" t="s">
        <v>45</v>
      </c>
      <c r="E51" s="23" t="s">
        <v>80</v>
      </c>
      <c r="F51" s="23" t="s">
        <v>81</v>
      </c>
      <c r="G51" s="23" t="s">
        <v>230</v>
      </c>
      <c r="H51" s="23" t="s">
        <v>231</v>
      </c>
      <c r="I51" s="112">
        <v>1967200</v>
      </c>
      <c r="J51" s="112">
        <v>1567200</v>
      </c>
      <c r="K51" s="112">
        <v>1567200</v>
      </c>
      <c r="L51" s="112"/>
      <c r="M51" s="112"/>
      <c r="N51" s="112"/>
      <c r="O51" s="112"/>
      <c r="P51" s="112"/>
      <c r="Q51" s="112"/>
      <c r="R51" s="112">
        <v>400000</v>
      </c>
      <c r="S51" s="112"/>
      <c r="T51" s="112"/>
      <c r="U51" s="88"/>
      <c r="V51" s="112"/>
      <c r="W51" s="112">
        <v>400000</v>
      </c>
    </row>
    <row r="52" ht="33" customHeight="1" spans="1:23">
      <c r="A52" s="23" t="s">
        <v>222</v>
      </c>
      <c r="B52" s="111" t="s">
        <v>243</v>
      </c>
      <c r="C52" s="23" t="s">
        <v>242</v>
      </c>
      <c r="D52" s="23" t="s">
        <v>45</v>
      </c>
      <c r="E52" s="23" t="s">
        <v>80</v>
      </c>
      <c r="F52" s="23" t="s">
        <v>81</v>
      </c>
      <c r="G52" s="23" t="s">
        <v>252</v>
      </c>
      <c r="H52" s="23" t="s">
        <v>253</v>
      </c>
      <c r="I52" s="112">
        <v>105000</v>
      </c>
      <c r="J52" s="112">
        <v>105000</v>
      </c>
      <c r="K52" s="112">
        <v>105000</v>
      </c>
      <c r="L52" s="112"/>
      <c r="M52" s="112"/>
      <c r="N52" s="112"/>
      <c r="O52" s="112"/>
      <c r="P52" s="112"/>
      <c r="Q52" s="112"/>
      <c r="R52" s="112"/>
      <c r="S52" s="112"/>
      <c r="T52" s="112"/>
      <c r="U52" s="88"/>
      <c r="V52" s="112"/>
      <c r="W52" s="112"/>
    </row>
    <row r="53" ht="33" customHeight="1" spans="1:23">
      <c r="A53" s="23" t="s">
        <v>222</v>
      </c>
      <c r="B53" s="111" t="s">
        <v>243</v>
      </c>
      <c r="C53" s="23" t="s">
        <v>242</v>
      </c>
      <c r="D53" s="23" t="s">
        <v>45</v>
      </c>
      <c r="E53" s="23" t="s">
        <v>84</v>
      </c>
      <c r="F53" s="23" t="s">
        <v>85</v>
      </c>
      <c r="G53" s="23" t="s">
        <v>198</v>
      </c>
      <c r="H53" s="23" t="s">
        <v>199</v>
      </c>
      <c r="I53" s="112">
        <v>3443</v>
      </c>
      <c r="J53" s="112"/>
      <c r="K53" s="112"/>
      <c r="L53" s="112"/>
      <c r="M53" s="112"/>
      <c r="N53" s="112">
        <v>3443</v>
      </c>
      <c r="O53" s="112"/>
      <c r="P53" s="112"/>
      <c r="Q53" s="112"/>
      <c r="R53" s="112"/>
      <c r="S53" s="112"/>
      <c r="T53" s="112"/>
      <c r="U53" s="88"/>
      <c r="V53" s="112"/>
      <c r="W53" s="112"/>
    </row>
    <row r="54" ht="33" customHeight="1" spans="1:23">
      <c r="A54" s="23"/>
      <c r="B54" s="23"/>
      <c r="C54" s="23" t="s">
        <v>254</v>
      </c>
      <c r="D54" s="23"/>
      <c r="E54" s="23"/>
      <c r="F54" s="23"/>
      <c r="G54" s="23"/>
      <c r="H54" s="23"/>
      <c r="I54" s="112">
        <v>419960</v>
      </c>
      <c r="J54" s="112"/>
      <c r="K54" s="112"/>
      <c r="L54" s="112"/>
      <c r="M54" s="112"/>
      <c r="N54" s="112">
        <v>419960</v>
      </c>
      <c r="O54" s="112"/>
      <c r="P54" s="112"/>
      <c r="Q54" s="112"/>
      <c r="R54" s="112"/>
      <c r="S54" s="112"/>
      <c r="T54" s="112"/>
      <c r="U54" s="88"/>
      <c r="V54" s="112"/>
      <c r="W54" s="112"/>
    </row>
    <row r="55" ht="33" customHeight="1" spans="1:23">
      <c r="A55" s="23" t="s">
        <v>217</v>
      </c>
      <c r="B55" s="111" t="s">
        <v>255</v>
      </c>
      <c r="C55" s="23" t="s">
        <v>254</v>
      </c>
      <c r="D55" s="23" t="s">
        <v>45</v>
      </c>
      <c r="E55" s="23" t="s">
        <v>82</v>
      </c>
      <c r="F55" s="23" t="s">
        <v>83</v>
      </c>
      <c r="G55" s="23" t="s">
        <v>198</v>
      </c>
      <c r="H55" s="23" t="s">
        <v>199</v>
      </c>
      <c r="I55" s="112">
        <v>300000</v>
      </c>
      <c r="J55" s="112"/>
      <c r="K55" s="112"/>
      <c r="L55" s="112"/>
      <c r="M55" s="112"/>
      <c r="N55" s="112">
        <v>300000</v>
      </c>
      <c r="O55" s="112"/>
      <c r="P55" s="112"/>
      <c r="Q55" s="112"/>
      <c r="R55" s="112"/>
      <c r="S55" s="112"/>
      <c r="T55" s="112"/>
      <c r="U55" s="88"/>
      <c r="V55" s="112"/>
      <c r="W55" s="112"/>
    </row>
    <row r="56" ht="33" customHeight="1" spans="1:23">
      <c r="A56" s="23" t="s">
        <v>217</v>
      </c>
      <c r="B56" s="111" t="s">
        <v>255</v>
      </c>
      <c r="C56" s="23" t="s">
        <v>254</v>
      </c>
      <c r="D56" s="23" t="s">
        <v>45</v>
      </c>
      <c r="E56" s="23" t="s">
        <v>82</v>
      </c>
      <c r="F56" s="23" t="s">
        <v>83</v>
      </c>
      <c r="G56" s="23" t="s">
        <v>200</v>
      </c>
      <c r="H56" s="23" t="s">
        <v>201</v>
      </c>
      <c r="I56" s="112">
        <v>19960</v>
      </c>
      <c r="J56" s="112"/>
      <c r="K56" s="112"/>
      <c r="L56" s="112"/>
      <c r="M56" s="112"/>
      <c r="N56" s="112">
        <v>19960</v>
      </c>
      <c r="O56" s="112"/>
      <c r="P56" s="112"/>
      <c r="Q56" s="112"/>
      <c r="R56" s="112"/>
      <c r="S56" s="112"/>
      <c r="T56" s="112"/>
      <c r="U56" s="88"/>
      <c r="V56" s="112"/>
      <c r="W56" s="112"/>
    </row>
    <row r="57" ht="33" customHeight="1" spans="1:23">
      <c r="A57" s="23" t="s">
        <v>217</v>
      </c>
      <c r="B57" s="111" t="s">
        <v>255</v>
      </c>
      <c r="C57" s="23" t="s">
        <v>254</v>
      </c>
      <c r="D57" s="23" t="s">
        <v>45</v>
      </c>
      <c r="E57" s="23" t="s">
        <v>82</v>
      </c>
      <c r="F57" s="23" t="s">
        <v>83</v>
      </c>
      <c r="G57" s="23" t="s">
        <v>202</v>
      </c>
      <c r="H57" s="23" t="s">
        <v>203</v>
      </c>
      <c r="I57" s="112">
        <v>100000</v>
      </c>
      <c r="J57" s="112"/>
      <c r="K57" s="112"/>
      <c r="L57" s="112"/>
      <c r="M57" s="112"/>
      <c r="N57" s="112">
        <v>100000</v>
      </c>
      <c r="O57" s="112"/>
      <c r="P57" s="112"/>
      <c r="Q57" s="112"/>
      <c r="R57" s="112"/>
      <c r="S57" s="112"/>
      <c r="T57" s="112"/>
      <c r="U57" s="88"/>
      <c r="V57" s="112"/>
      <c r="W57" s="112"/>
    </row>
    <row r="58" ht="42" customHeight="1" spans="1:23">
      <c r="A58" s="23"/>
      <c r="B58" s="23"/>
      <c r="C58" s="23" t="s">
        <v>256</v>
      </c>
      <c r="D58" s="23"/>
      <c r="E58" s="23"/>
      <c r="F58" s="23"/>
      <c r="G58" s="23"/>
      <c r="H58" s="23"/>
      <c r="I58" s="112">
        <v>145942.3</v>
      </c>
      <c r="J58" s="112"/>
      <c r="K58" s="112"/>
      <c r="L58" s="112"/>
      <c r="M58" s="112"/>
      <c r="N58" s="112">
        <v>145942.3</v>
      </c>
      <c r="O58" s="112"/>
      <c r="P58" s="112"/>
      <c r="Q58" s="112"/>
      <c r="R58" s="112"/>
      <c r="S58" s="112"/>
      <c r="T58" s="112"/>
      <c r="U58" s="88"/>
      <c r="V58" s="112"/>
      <c r="W58" s="112"/>
    </row>
    <row r="59" ht="42" customHeight="1" spans="1:23">
      <c r="A59" s="23" t="s">
        <v>217</v>
      </c>
      <c r="B59" s="111" t="s">
        <v>257</v>
      </c>
      <c r="C59" s="23" t="s">
        <v>256</v>
      </c>
      <c r="D59" s="23" t="s">
        <v>45</v>
      </c>
      <c r="E59" s="23" t="s">
        <v>80</v>
      </c>
      <c r="F59" s="23" t="s">
        <v>81</v>
      </c>
      <c r="G59" s="23" t="s">
        <v>194</v>
      </c>
      <c r="H59" s="23" t="s">
        <v>195</v>
      </c>
      <c r="I59" s="112">
        <v>5750.8</v>
      </c>
      <c r="J59" s="112"/>
      <c r="K59" s="112"/>
      <c r="L59" s="112"/>
      <c r="M59" s="112"/>
      <c r="N59" s="112">
        <v>5750.8</v>
      </c>
      <c r="O59" s="112"/>
      <c r="P59" s="112"/>
      <c r="Q59" s="112"/>
      <c r="R59" s="112"/>
      <c r="S59" s="112"/>
      <c r="T59" s="112"/>
      <c r="U59" s="88"/>
      <c r="V59" s="112"/>
      <c r="W59" s="112"/>
    </row>
    <row r="60" ht="50" customHeight="1" spans="1:23">
      <c r="A60" s="23" t="s">
        <v>217</v>
      </c>
      <c r="B60" s="111" t="s">
        <v>257</v>
      </c>
      <c r="C60" s="23" t="s">
        <v>256</v>
      </c>
      <c r="D60" s="23" t="s">
        <v>45</v>
      </c>
      <c r="E60" s="23" t="s">
        <v>80</v>
      </c>
      <c r="F60" s="23" t="s">
        <v>81</v>
      </c>
      <c r="G60" s="23" t="s">
        <v>198</v>
      </c>
      <c r="H60" s="23" t="s">
        <v>199</v>
      </c>
      <c r="I60" s="112">
        <v>140191.5</v>
      </c>
      <c r="J60" s="112"/>
      <c r="K60" s="112"/>
      <c r="L60" s="112"/>
      <c r="M60" s="112"/>
      <c r="N60" s="112">
        <v>140191.5</v>
      </c>
      <c r="O60" s="112"/>
      <c r="P60" s="112"/>
      <c r="Q60" s="112"/>
      <c r="R60" s="112"/>
      <c r="S60" s="112"/>
      <c r="T60" s="112"/>
      <c r="U60" s="88"/>
      <c r="V60" s="112"/>
      <c r="W60" s="112"/>
    </row>
    <row r="61" ht="33" customHeight="1" spans="1:23">
      <c r="A61" s="23"/>
      <c r="B61" s="23"/>
      <c r="C61" s="23" t="s">
        <v>258</v>
      </c>
      <c r="D61" s="23"/>
      <c r="E61" s="23"/>
      <c r="F61" s="23"/>
      <c r="G61" s="23"/>
      <c r="H61" s="23"/>
      <c r="I61" s="112">
        <v>580914.94</v>
      </c>
      <c r="J61" s="112"/>
      <c r="K61" s="112"/>
      <c r="L61" s="112"/>
      <c r="M61" s="112"/>
      <c r="N61" s="112">
        <v>580914.94</v>
      </c>
      <c r="O61" s="112"/>
      <c r="P61" s="112"/>
      <c r="Q61" s="112"/>
      <c r="R61" s="112"/>
      <c r="S61" s="112"/>
      <c r="T61" s="112"/>
      <c r="U61" s="88"/>
      <c r="V61" s="112"/>
      <c r="W61" s="112"/>
    </row>
    <row r="62" ht="33" customHeight="1" spans="1:23">
      <c r="A62" s="23" t="s">
        <v>217</v>
      </c>
      <c r="B62" s="111" t="s">
        <v>259</v>
      </c>
      <c r="C62" s="23" t="s">
        <v>258</v>
      </c>
      <c r="D62" s="23" t="s">
        <v>45</v>
      </c>
      <c r="E62" s="23" t="s">
        <v>84</v>
      </c>
      <c r="F62" s="23" t="s">
        <v>85</v>
      </c>
      <c r="G62" s="23" t="s">
        <v>194</v>
      </c>
      <c r="H62" s="23" t="s">
        <v>195</v>
      </c>
      <c r="I62" s="112">
        <v>8816</v>
      </c>
      <c r="J62" s="112"/>
      <c r="K62" s="112"/>
      <c r="L62" s="112"/>
      <c r="M62" s="112"/>
      <c r="N62" s="112">
        <v>8816</v>
      </c>
      <c r="O62" s="112"/>
      <c r="P62" s="112"/>
      <c r="Q62" s="112"/>
      <c r="R62" s="112"/>
      <c r="S62" s="112"/>
      <c r="T62" s="112"/>
      <c r="U62" s="88"/>
      <c r="V62" s="112"/>
      <c r="W62" s="112"/>
    </row>
    <row r="63" ht="33" customHeight="1" spans="1:23">
      <c r="A63" s="23" t="s">
        <v>217</v>
      </c>
      <c r="B63" s="111" t="s">
        <v>259</v>
      </c>
      <c r="C63" s="23" t="s">
        <v>258</v>
      </c>
      <c r="D63" s="23" t="s">
        <v>45</v>
      </c>
      <c r="E63" s="23" t="s">
        <v>84</v>
      </c>
      <c r="F63" s="23" t="s">
        <v>85</v>
      </c>
      <c r="G63" s="23" t="s">
        <v>198</v>
      </c>
      <c r="H63" s="23" t="s">
        <v>199</v>
      </c>
      <c r="I63" s="112">
        <v>510390.94</v>
      </c>
      <c r="J63" s="112"/>
      <c r="K63" s="112"/>
      <c r="L63" s="112"/>
      <c r="M63" s="112"/>
      <c r="N63" s="112">
        <v>510390.94</v>
      </c>
      <c r="O63" s="112"/>
      <c r="P63" s="112"/>
      <c r="Q63" s="112"/>
      <c r="R63" s="112"/>
      <c r="S63" s="112"/>
      <c r="T63" s="112"/>
      <c r="U63" s="88"/>
      <c r="V63" s="112"/>
      <c r="W63" s="112"/>
    </row>
    <row r="64" ht="33" customHeight="1" spans="1:23">
      <c r="A64" s="23" t="s">
        <v>217</v>
      </c>
      <c r="B64" s="111" t="s">
        <v>259</v>
      </c>
      <c r="C64" s="23" t="s">
        <v>258</v>
      </c>
      <c r="D64" s="23" t="s">
        <v>45</v>
      </c>
      <c r="E64" s="23" t="s">
        <v>84</v>
      </c>
      <c r="F64" s="23" t="s">
        <v>85</v>
      </c>
      <c r="G64" s="23" t="s">
        <v>200</v>
      </c>
      <c r="H64" s="23" t="s">
        <v>201</v>
      </c>
      <c r="I64" s="112">
        <v>19900</v>
      </c>
      <c r="J64" s="112"/>
      <c r="K64" s="112"/>
      <c r="L64" s="112"/>
      <c r="M64" s="112"/>
      <c r="N64" s="112">
        <v>19900</v>
      </c>
      <c r="O64" s="112"/>
      <c r="P64" s="112"/>
      <c r="Q64" s="112"/>
      <c r="R64" s="112"/>
      <c r="S64" s="112"/>
      <c r="T64" s="112"/>
      <c r="U64" s="88"/>
      <c r="V64" s="112"/>
      <c r="W64" s="112"/>
    </row>
    <row r="65" ht="33" customHeight="1" spans="1:23">
      <c r="A65" s="23" t="s">
        <v>217</v>
      </c>
      <c r="B65" s="111" t="s">
        <v>259</v>
      </c>
      <c r="C65" s="23" t="s">
        <v>258</v>
      </c>
      <c r="D65" s="23" t="s">
        <v>45</v>
      </c>
      <c r="E65" s="23" t="s">
        <v>84</v>
      </c>
      <c r="F65" s="23" t="s">
        <v>85</v>
      </c>
      <c r="G65" s="23" t="s">
        <v>202</v>
      </c>
      <c r="H65" s="23" t="s">
        <v>203</v>
      </c>
      <c r="I65" s="112">
        <v>29808</v>
      </c>
      <c r="J65" s="112"/>
      <c r="K65" s="112"/>
      <c r="L65" s="112"/>
      <c r="M65" s="112"/>
      <c r="N65" s="112">
        <v>29808</v>
      </c>
      <c r="O65" s="112"/>
      <c r="P65" s="112"/>
      <c r="Q65" s="112"/>
      <c r="R65" s="112"/>
      <c r="S65" s="112"/>
      <c r="T65" s="112"/>
      <c r="U65" s="88"/>
      <c r="V65" s="112"/>
      <c r="W65" s="112"/>
    </row>
    <row r="66" ht="33" customHeight="1" spans="1:23">
      <c r="A66" s="23" t="s">
        <v>217</v>
      </c>
      <c r="B66" s="111" t="s">
        <v>259</v>
      </c>
      <c r="C66" s="23" t="s">
        <v>258</v>
      </c>
      <c r="D66" s="23" t="s">
        <v>45</v>
      </c>
      <c r="E66" s="23" t="s">
        <v>84</v>
      </c>
      <c r="F66" s="23" t="s">
        <v>85</v>
      </c>
      <c r="G66" s="23" t="s">
        <v>184</v>
      </c>
      <c r="H66" s="23" t="s">
        <v>185</v>
      </c>
      <c r="I66" s="112">
        <v>12000</v>
      </c>
      <c r="J66" s="112"/>
      <c r="K66" s="112"/>
      <c r="L66" s="112"/>
      <c r="M66" s="112"/>
      <c r="N66" s="112">
        <v>12000</v>
      </c>
      <c r="O66" s="112"/>
      <c r="P66" s="112"/>
      <c r="Q66" s="112"/>
      <c r="R66" s="112"/>
      <c r="S66" s="112"/>
      <c r="T66" s="112"/>
      <c r="U66" s="88"/>
      <c r="V66" s="112"/>
      <c r="W66" s="112"/>
    </row>
    <row r="67" ht="33" customHeight="1" spans="1:23">
      <c r="A67" s="23"/>
      <c r="B67" s="23"/>
      <c r="C67" s="23" t="s">
        <v>260</v>
      </c>
      <c r="D67" s="23"/>
      <c r="E67" s="23"/>
      <c r="F67" s="23"/>
      <c r="G67" s="23"/>
      <c r="H67" s="23"/>
      <c r="I67" s="112">
        <v>229500</v>
      </c>
      <c r="J67" s="112"/>
      <c r="K67" s="112"/>
      <c r="L67" s="112"/>
      <c r="M67" s="112"/>
      <c r="N67" s="112">
        <v>229500</v>
      </c>
      <c r="O67" s="112"/>
      <c r="P67" s="112"/>
      <c r="Q67" s="112"/>
      <c r="R67" s="112"/>
      <c r="S67" s="112"/>
      <c r="T67" s="112"/>
      <c r="U67" s="88"/>
      <c r="V67" s="112"/>
      <c r="W67" s="112"/>
    </row>
    <row r="68" ht="33" customHeight="1" spans="1:23">
      <c r="A68" s="23" t="s">
        <v>217</v>
      </c>
      <c r="B68" s="111" t="s">
        <v>261</v>
      </c>
      <c r="C68" s="23" t="s">
        <v>260</v>
      </c>
      <c r="D68" s="23" t="s">
        <v>45</v>
      </c>
      <c r="E68" s="23" t="s">
        <v>80</v>
      </c>
      <c r="F68" s="23" t="s">
        <v>81</v>
      </c>
      <c r="G68" s="23" t="s">
        <v>188</v>
      </c>
      <c r="H68" s="23" t="s">
        <v>189</v>
      </c>
      <c r="I68" s="112">
        <v>46000</v>
      </c>
      <c r="J68" s="112"/>
      <c r="K68" s="112"/>
      <c r="L68" s="112"/>
      <c r="M68" s="112"/>
      <c r="N68" s="112">
        <v>46000</v>
      </c>
      <c r="O68" s="112"/>
      <c r="P68" s="112"/>
      <c r="Q68" s="112"/>
      <c r="R68" s="112"/>
      <c r="S68" s="112"/>
      <c r="T68" s="112"/>
      <c r="U68" s="88"/>
      <c r="V68" s="112"/>
      <c r="W68" s="112"/>
    </row>
    <row r="69" ht="33" customHeight="1" spans="1:23">
      <c r="A69" s="23" t="s">
        <v>217</v>
      </c>
      <c r="B69" s="111" t="s">
        <v>261</v>
      </c>
      <c r="C69" s="23" t="s">
        <v>260</v>
      </c>
      <c r="D69" s="23" t="s">
        <v>45</v>
      </c>
      <c r="E69" s="23" t="s">
        <v>80</v>
      </c>
      <c r="F69" s="23" t="s">
        <v>81</v>
      </c>
      <c r="G69" s="23" t="s">
        <v>198</v>
      </c>
      <c r="H69" s="23" t="s">
        <v>199</v>
      </c>
      <c r="I69" s="112">
        <v>87680</v>
      </c>
      <c r="J69" s="112"/>
      <c r="K69" s="112"/>
      <c r="L69" s="112"/>
      <c r="M69" s="112"/>
      <c r="N69" s="112">
        <v>87680</v>
      </c>
      <c r="O69" s="112"/>
      <c r="P69" s="112"/>
      <c r="Q69" s="112"/>
      <c r="R69" s="112"/>
      <c r="S69" s="112"/>
      <c r="T69" s="112"/>
      <c r="U69" s="88"/>
      <c r="V69" s="112"/>
      <c r="W69" s="112"/>
    </row>
    <row r="70" ht="33" customHeight="1" spans="1:23">
      <c r="A70" s="23" t="s">
        <v>217</v>
      </c>
      <c r="B70" s="111" t="s">
        <v>261</v>
      </c>
      <c r="C70" s="23" t="s">
        <v>260</v>
      </c>
      <c r="D70" s="23" t="s">
        <v>45</v>
      </c>
      <c r="E70" s="23" t="s">
        <v>80</v>
      </c>
      <c r="F70" s="23" t="s">
        <v>81</v>
      </c>
      <c r="G70" s="23" t="s">
        <v>219</v>
      </c>
      <c r="H70" s="23" t="s">
        <v>220</v>
      </c>
      <c r="I70" s="112">
        <v>59320</v>
      </c>
      <c r="J70" s="112"/>
      <c r="K70" s="112"/>
      <c r="L70" s="112"/>
      <c r="M70" s="112"/>
      <c r="N70" s="112">
        <v>59320</v>
      </c>
      <c r="O70" s="112"/>
      <c r="P70" s="112"/>
      <c r="Q70" s="112"/>
      <c r="R70" s="112"/>
      <c r="S70" s="112"/>
      <c r="T70" s="112"/>
      <c r="U70" s="88"/>
      <c r="V70" s="112"/>
      <c r="W70" s="112"/>
    </row>
    <row r="71" ht="33" customHeight="1" spans="1:23">
      <c r="A71" s="23" t="s">
        <v>217</v>
      </c>
      <c r="B71" s="111" t="s">
        <v>261</v>
      </c>
      <c r="C71" s="23" t="s">
        <v>260</v>
      </c>
      <c r="D71" s="23" t="s">
        <v>45</v>
      </c>
      <c r="E71" s="23" t="s">
        <v>80</v>
      </c>
      <c r="F71" s="23" t="s">
        <v>81</v>
      </c>
      <c r="G71" s="23" t="s">
        <v>204</v>
      </c>
      <c r="H71" s="23" t="s">
        <v>205</v>
      </c>
      <c r="I71" s="112">
        <v>7500</v>
      </c>
      <c r="J71" s="112"/>
      <c r="K71" s="112"/>
      <c r="L71" s="112"/>
      <c r="M71" s="112"/>
      <c r="N71" s="112">
        <v>7500</v>
      </c>
      <c r="O71" s="112"/>
      <c r="P71" s="112"/>
      <c r="Q71" s="112"/>
      <c r="R71" s="112"/>
      <c r="S71" s="112"/>
      <c r="T71" s="112"/>
      <c r="U71" s="88"/>
      <c r="V71" s="112"/>
      <c r="W71" s="112"/>
    </row>
    <row r="72" ht="33" customHeight="1" spans="1:23">
      <c r="A72" s="23" t="s">
        <v>217</v>
      </c>
      <c r="B72" s="111" t="s">
        <v>261</v>
      </c>
      <c r="C72" s="23" t="s">
        <v>260</v>
      </c>
      <c r="D72" s="23" t="s">
        <v>45</v>
      </c>
      <c r="E72" s="23" t="s">
        <v>80</v>
      </c>
      <c r="F72" s="23" t="s">
        <v>81</v>
      </c>
      <c r="G72" s="23" t="s">
        <v>206</v>
      </c>
      <c r="H72" s="23" t="s">
        <v>207</v>
      </c>
      <c r="I72" s="112">
        <v>29000</v>
      </c>
      <c r="J72" s="112"/>
      <c r="K72" s="112"/>
      <c r="L72" s="112"/>
      <c r="M72" s="112"/>
      <c r="N72" s="112">
        <v>29000</v>
      </c>
      <c r="O72" s="112"/>
      <c r="P72" s="112"/>
      <c r="Q72" s="112"/>
      <c r="R72" s="112"/>
      <c r="S72" s="112"/>
      <c r="T72" s="112"/>
      <c r="U72" s="88"/>
      <c r="V72" s="112"/>
      <c r="W72" s="112"/>
    </row>
    <row r="73" ht="18.75" customHeight="1" spans="1:23">
      <c r="A73" s="31" t="s">
        <v>100</v>
      </c>
      <c r="B73" s="32"/>
      <c r="C73" s="32"/>
      <c r="D73" s="32"/>
      <c r="E73" s="32"/>
      <c r="F73" s="32"/>
      <c r="G73" s="32"/>
      <c r="H73" s="33"/>
      <c r="I73" s="112">
        <v>12960780.74</v>
      </c>
      <c r="J73" s="112">
        <v>4600000</v>
      </c>
      <c r="K73" s="112">
        <v>4600000</v>
      </c>
      <c r="L73" s="112"/>
      <c r="M73" s="112"/>
      <c r="N73" s="112">
        <v>3119680.74</v>
      </c>
      <c r="O73" s="112"/>
      <c r="P73" s="112"/>
      <c r="Q73" s="112"/>
      <c r="R73" s="112">
        <v>5241100</v>
      </c>
      <c r="S73" s="112"/>
      <c r="T73" s="112"/>
      <c r="U73" s="88"/>
      <c r="V73" s="112"/>
      <c r="W73" s="112">
        <v>5241100</v>
      </c>
    </row>
  </sheetData>
  <mergeCells count="28">
    <mergeCell ref="A2:W2"/>
    <mergeCell ref="A3:I3"/>
    <mergeCell ref="J4:M4"/>
    <mergeCell ref="N4:P4"/>
    <mergeCell ref="R4:W4"/>
    <mergeCell ref="J5:K5"/>
    <mergeCell ref="A73:H7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46"/>
  <sheetViews>
    <sheetView showZeros="0" workbookViewId="0">
      <selection activeCell="C31" sqref="$A31:$XFD31"/>
    </sheetView>
  </sheetViews>
  <sheetFormatPr defaultColWidth="9.14166666666667" defaultRowHeight="12" customHeight="1"/>
  <cols>
    <col min="1" max="1" width="31.425" customWidth="1"/>
    <col min="2" max="2" width="29" customWidth="1"/>
    <col min="3" max="3" width="17.1416666666667" customWidth="1"/>
    <col min="4" max="4" width="21" customWidth="1"/>
    <col min="5" max="5" width="23.575" customWidth="1"/>
    <col min="6" max="6" width="11.2833333333333" customWidth="1"/>
    <col min="7" max="7" width="10.2833333333333" customWidth="1"/>
    <col min="8" max="8" width="9.28333333333333" customWidth="1"/>
    <col min="9" max="9" width="13.425" customWidth="1"/>
    <col min="10" max="10" width="41.625" customWidth="1"/>
  </cols>
  <sheetData>
    <row r="1" customHeight="1" spans="1:10">
      <c r="J1" s="44" t="s">
        <v>262</v>
      </c>
    </row>
    <row r="2" ht="28.5" customHeight="1" spans="1:10">
      <c r="A2" s="45" t="s">
        <v>263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"单位名称："&amp;"云南省地方病防治所"</f>
        <v>单位名称：云南省地方病防治所</v>
      </c>
    </row>
    <row r="4" ht="14.25" customHeight="1" spans="1:10">
      <c r="A4" s="47" t="s">
        <v>264</v>
      </c>
      <c r="B4" s="47" t="s">
        <v>265</v>
      </c>
      <c r="C4" s="47" t="s">
        <v>266</v>
      </c>
      <c r="D4" s="47" t="s">
        <v>267</v>
      </c>
      <c r="E4" s="47" t="s">
        <v>268</v>
      </c>
      <c r="F4" s="48" t="s">
        <v>269</v>
      </c>
      <c r="G4" s="47" t="s">
        <v>270</v>
      </c>
      <c r="H4" s="48" t="s">
        <v>271</v>
      </c>
      <c r="I4" s="48" t="s">
        <v>272</v>
      </c>
      <c r="J4" s="47" t="s">
        <v>273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25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25" customHeight="1" spans="1:10">
      <c r="A7" s="106" t="s">
        <v>242</v>
      </c>
      <c r="B7" s="53" t="s">
        <v>274</v>
      </c>
      <c r="C7" s="53" t="s">
        <v>275</v>
      </c>
      <c r="D7" s="53" t="s">
        <v>276</v>
      </c>
      <c r="E7" s="49" t="s">
        <v>277</v>
      </c>
      <c r="F7" s="53" t="s">
        <v>278</v>
      </c>
      <c r="G7" s="49" t="s">
        <v>279</v>
      </c>
      <c r="H7" s="53" t="s">
        <v>280</v>
      </c>
      <c r="I7" s="53" t="s">
        <v>281</v>
      </c>
      <c r="J7" s="54" t="s">
        <v>282</v>
      </c>
    </row>
    <row r="8" ht="47.25" customHeight="1" spans="1:10">
      <c r="A8" s="106" t="s">
        <v>242</v>
      </c>
      <c r="B8" s="53" t="s">
        <v>274</v>
      </c>
      <c r="C8" s="53" t="s">
        <v>275</v>
      </c>
      <c r="D8" s="53" t="s">
        <v>276</v>
      </c>
      <c r="E8" s="49" t="s">
        <v>283</v>
      </c>
      <c r="F8" s="53" t="s">
        <v>278</v>
      </c>
      <c r="G8" s="49" t="s">
        <v>284</v>
      </c>
      <c r="H8" s="53" t="s">
        <v>285</v>
      </c>
      <c r="I8" s="53" t="s">
        <v>281</v>
      </c>
      <c r="J8" s="54" t="s">
        <v>286</v>
      </c>
    </row>
    <row r="9" ht="47.25" customHeight="1" spans="1:10">
      <c r="A9" s="106" t="s">
        <v>242</v>
      </c>
      <c r="B9" s="53" t="s">
        <v>274</v>
      </c>
      <c r="C9" s="53" t="s">
        <v>275</v>
      </c>
      <c r="D9" s="53" t="s">
        <v>276</v>
      </c>
      <c r="E9" s="49" t="s">
        <v>287</v>
      </c>
      <c r="F9" s="53" t="s">
        <v>278</v>
      </c>
      <c r="G9" s="49" t="s">
        <v>288</v>
      </c>
      <c r="H9" s="53" t="s">
        <v>289</v>
      </c>
      <c r="I9" s="53" t="s">
        <v>281</v>
      </c>
      <c r="J9" s="54" t="s">
        <v>290</v>
      </c>
    </row>
    <row r="10" ht="47.25" customHeight="1" spans="1:10">
      <c r="A10" s="106" t="s">
        <v>242</v>
      </c>
      <c r="B10" s="53" t="s">
        <v>274</v>
      </c>
      <c r="C10" s="53" t="s">
        <v>275</v>
      </c>
      <c r="D10" s="53" t="s">
        <v>276</v>
      </c>
      <c r="E10" s="49" t="s">
        <v>291</v>
      </c>
      <c r="F10" s="53" t="s">
        <v>292</v>
      </c>
      <c r="G10" s="49" t="s">
        <v>293</v>
      </c>
      <c r="H10" s="53" t="s">
        <v>294</v>
      </c>
      <c r="I10" s="53" t="s">
        <v>281</v>
      </c>
      <c r="J10" s="54" t="s">
        <v>295</v>
      </c>
    </row>
    <row r="11" ht="47.25" customHeight="1" spans="1:10">
      <c r="A11" s="106" t="s">
        <v>242</v>
      </c>
      <c r="B11" s="53" t="s">
        <v>274</v>
      </c>
      <c r="C11" s="53" t="s">
        <v>275</v>
      </c>
      <c r="D11" s="53" t="s">
        <v>276</v>
      </c>
      <c r="E11" s="49" t="s">
        <v>296</v>
      </c>
      <c r="F11" s="53" t="s">
        <v>278</v>
      </c>
      <c r="G11" s="49" t="s">
        <v>119</v>
      </c>
      <c r="H11" s="53" t="s">
        <v>297</v>
      </c>
      <c r="I11" s="53" t="s">
        <v>281</v>
      </c>
      <c r="J11" s="54" t="s">
        <v>298</v>
      </c>
    </row>
    <row r="12" ht="47.25" customHeight="1" spans="1:10">
      <c r="A12" s="106" t="s">
        <v>242</v>
      </c>
      <c r="B12" s="53" t="s">
        <v>274</v>
      </c>
      <c r="C12" s="53" t="s">
        <v>275</v>
      </c>
      <c r="D12" s="53" t="s">
        <v>276</v>
      </c>
      <c r="E12" s="49" t="s">
        <v>299</v>
      </c>
      <c r="F12" s="53" t="s">
        <v>278</v>
      </c>
      <c r="G12" s="49" t="s">
        <v>119</v>
      </c>
      <c r="H12" s="53" t="s">
        <v>297</v>
      </c>
      <c r="I12" s="53" t="s">
        <v>281</v>
      </c>
      <c r="J12" s="54" t="s">
        <v>300</v>
      </c>
    </row>
    <row r="13" ht="47.25" customHeight="1" spans="1:10">
      <c r="A13" s="106" t="s">
        <v>242</v>
      </c>
      <c r="B13" s="53" t="s">
        <v>274</v>
      </c>
      <c r="C13" s="53" t="s">
        <v>275</v>
      </c>
      <c r="D13" s="53" t="s">
        <v>276</v>
      </c>
      <c r="E13" s="49" t="s">
        <v>301</v>
      </c>
      <c r="F13" s="53" t="s">
        <v>278</v>
      </c>
      <c r="G13" s="49" t="s">
        <v>302</v>
      </c>
      <c r="H13" s="53" t="s">
        <v>289</v>
      </c>
      <c r="I13" s="53" t="s">
        <v>281</v>
      </c>
      <c r="J13" s="54" t="s">
        <v>303</v>
      </c>
    </row>
    <row r="14" ht="47.25" customHeight="1" spans="1:10">
      <c r="A14" s="106" t="s">
        <v>242</v>
      </c>
      <c r="B14" s="53" t="s">
        <v>274</v>
      </c>
      <c r="C14" s="53" t="s">
        <v>275</v>
      </c>
      <c r="D14" s="53" t="s">
        <v>276</v>
      </c>
      <c r="E14" s="49" t="s">
        <v>304</v>
      </c>
      <c r="F14" s="53" t="s">
        <v>292</v>
      </c>
      <c r="G14" s="49" t="s">
        <v>293</v>
      </c>
      <c r="H14" s="53" t="s">
        <v>305</v>
      </c>
      <c r="I14" s="53" t="s">
        <v>281</v>
      </c>
      <c r="J14" s="54" t="s">
        <v>306</v>
      </c>
    </row>
    <row r="15" ht="114" customHeight="1" spans="1:10">
      <c r="A15" s="106" t="s">
        <v>242</v>
      </c>
      <c r="B15" s="53" t="s">
        <v>274</v>
      </c>
      <c r="C15" s="53" t="s">
        <v>275</v>
      </c>
      <c r="D15" s="53" t="s">
        <v>276</v>
      </c>
      <c r="E15" s="49" t="s">
        <v>307</v>
      </c>
      <c r="F15" s="53" t="s">
        <v>278</v>
      </c>
      <c r="G15" s="49" t="s">
        <v>308</v>
      </c>
      <c r="H15" s="53" t="s">
        <v>297</v>
      </c>
      <c r="I15" s="53" t="s">
        <v>281</v>
      </c>
      <c r="J15" s="54" t="s">
        <v>309</v>
      </c>
    </row>
    <row r="16" ht="81.75" customHeight="1" spans="1:10">
      <c r="A16" s="106" t="s">
        <v>242</v>
      </c>
      <c r="B16" s="53" t="s">
        <v>274</v>
      </c>
      <c r="C16" s="53" t="s">
        <v>275</v>
      </c>
      <c r="D16" s="53" t="s">
        <v>276</v>
      </c>
      <c r="E16" s="49" t="s">
        <v>310</v>
      </c>
      <c r="F16" s="53" t="s">
        <v>278</v>
      </c>
      <c r="G16" s="49" t="s">
        <v>311</v>
      </c>
      <c r="H16" s="53" t="s">
        <v>312</v>
      </c>
      <c r="I16" s="53" t="s">
        <v>281</v>
      </c>
      <c r="J16" s="54" t="s">
        <v>313</v>
      </c>
    </row>
    <row r="17" ht="47.25" customHeight="1" spans="1:10">
      <c r="A17" s="106" t="s">
        <v>242</v>
      </c>
      <c r="B17" s="53" t="s">
        <v>274</v>
      </c>
      <c r="C17" s="53" t="s">
        <v>275</v>
      </c>
      <c r="D17" s="53" t="s">
        <v>276</v>
      </c>
      <c r="E17" s="49" t="s">
        <v>314</v>
      </c>
      <c r="F17" s="53" t="s">
        <v>278</v>
      </c>
      <c r="G17" s="49" t="s">
        <v>315</v>
      </c>
      <c r="H17" s="53" t="s">
        <v>297</v>
      </c>
      <c r="I17" s="53" t="s">
        <v>281</v>
      </c>
      <c r="J17" s="54" t="s">
        <v>316</v>
      </c>
    </row>
    <row r="18" ht="47.25" customHeight="1" spans="1:10">
      <c r="A18" s="106" t="s">
        <v>242</v>
      </c>
      <c r="B18" s="53" t="s">
        <v>274</v>
      </c>
      <c r="C18" s="53" t="s">
        <v>275</v>
      </c>
      <c r="D18" s="53" t="s">
        <v>276</v>
      </c>
      <c r="E18" s="49" t="s">
        <v>317</v>
      </c>
      <c r="F18" s="53" t="s">
        <v>278</v>
      </c>
      <c r="G18" s="49" t="s">
        <v>318</v>
      </c>
      <c r="H18" s="53" t="s">
        <v>319</v>
      </c>
      <c r="I18" s="53" t="s">
        <v>281</v>
      </c>
      <c r="J18" s="54" t="s">
        <v>320</v>
      </c>
    </row>
    <row r="19" ht="47.25" customHeight="1" spans="1:10">
      <c r="A19" s="106" t="s">
        <v>242</v>
      </c>
      <c r="B19" s="53" t="s">
        <v>274</v>
      </c>
      <c r="C19" s="53" t="s">
        <v>275</v>
      </c>
      <c r="D19" s="53" t="s">
        <v>276</v>
      </c>
      <c r="E19" s="49" t="s">
        <v>321</v>
      </c>
      <c r="F19" s="53" t="s">
        <v>278</v>
      </c>
      <c r="G19" s="49" t="s">
        <v>322</v>
      </c>
      <c r="H19" s="53" t="s">
        <v>305</v>
      </c>
      <c r="I19" s="53" t="s">
        <v>281</v>
      </c>
      <c r="J19" s="54" t="s">
        <v>323</v>
      </c>
    </row>
    <row r="20" ht="47.25" customHeight="1" spans="1:10">
      <c r="A20" s="106" t="s">
        <v>242</v>
      </c>
      <c r="B20" s="53" t="s">
        <v>274</v>
      </c>
      <c r="C20" s="53" t="s">
        <v>275</v>
      </c>
      <c r="D20" s="53" t="s">
        <v>276</v>
      </c>
      <c r="E20" s="49" t="s">
        <v>324</v>
      </c>
      <c r="F20" s="53" t="s">
        <v>278</v>
      </c>
      <c r="G20" s="49" t="s">
        <v>315</v>
      </c>
      <c r="H20" s="53" t="s">
        <v>319</v>
      </c>
      <c r="I20" s="53" t="s">
        <v>281</v>
      </c>
      <c r="J20" s="54" t="s">
        <v>325</v>
      </c>
    </row>
    <row r="21" ht="47.25" customHeight="1" spans="1:10">
      <c r="A21" s="106" t="s">
        <v>242</v>
      </c>
      <c r="B21" s="53" t="s">
        <v>274</v>
      </c>
      <c r="C21" s="53" t="s">
        <v>275</v>
      </c>
      <c r="D21" s="53" t="s">
        <v>276</v>
      </c>
      <c r="E21" s="49" t="s">
        <v>326</v>
      </c>
      <c r="F21" s="53" t="s">
        <v>278</v>
      </c>
      <c r="G21" s="49" t="s">
        <v>327</v>
      </c>
      <c r="H21" s="53" t="s">
        <v>305</v>
      </c>
      <c r="I21" s="53" t="s">
        <v>281</v>
      </c>
      <c r="J21" s="54" t="s">
        <v>328</v>
      </c>
    </row>
    <row r="22" ht="47.25" customHeight="1" spans="1:10">
      <c r="A22" s="106" t="s">
        <v>242</v>
      </c>
      <c r="B22" s="53" t="s">
        <v>274</v>
      </c>
      <c r="C22" s="53" t="s">
        <v>275</v>
      </c>
      <c r="D22" s="53" t="s">
        <v>276</v>
      </c>
      <c r="E22" s="49" t="s">
        <v>329</v>
      </c>
      <c r="F22" s="53" t="s">
        <v>278</v>
      </c>
      <c r="G22" s="49" t="s">
        <v>327</v>
      </c>
      <c r="H22" s="53" t="s">
        <v>305</v>
      </c>
      <c r="I22" s="53" t="s">
        <v>281</v>
      </c>
      <c r="J22" s="54" t="s">
        <v>330</v>
      </c>
    </row>
    <row r="23" ht="57" customHeight="1" spans="1:10">
      <c r="A23" s="106" t="s">
        <v>242</v>
      </c>
      <c r="B23" s="53" t="s">
        <v>274</v>
      </c>
      <c r="C23" s="53" t="s">
        <v>275</v>
      </c>
      <c r="D23" s="53" t="s">
        <v>331</v>
      </c>
      <c r="E23" s="49" t="s">
        <v>332</v>
      </c>
      <c r="F23" s="53" t="s">
        <v>292</v>
      </c>
      <c r="G23" s="49" t="s">
        <v>293</v>
      </c>
      <c r="H23" s="53" t="s">
        <v>305</v>
      </c>
      <c r="I23" s="53" t="s">
        <v>281</v>
      </c>
      <c r="J23" s="54" t="s">
        <v>333</v>
      </c>
    </row>
    <row r="24" ht="69.75" customHeight="1" spans="1:10">
      <c r="A24" s="106" t="s">
        <v>242</v>
      </c>
      <c r="B24" s="53" t="s">
        <v>274</v>
      </c>
      <c r="C24" s="53" t="s">
        <v>275</v>
      </c>
      <c r="D24" s="53" t="s">
        <v>331</v>
      </c>
      <c r="E24" s="49" t="s">
        <v>334</v>
      </c>
      <c r="F24" s="53" t="s">
        <v>292</v>
      </c>
      <c r="G24" s="49" t="s">
        <v>293</v>
      </c>
      <c r="H24" s="53" t="s">
        <v>305</v>
      </c>
      <c r="I24" s="53" t="s">
        <v>281</v>
      </c>
      <c r="J24" s="54" t="s">
        <v>335</v>
      </c>
    </row>
    <row r="25" ht="47.25" customHeight="1" spans="1:10">
      <c r="A25" s="106" t="s">
        <v>242</v>
      </c>
      <c r="B25" s="53" t="s">
        <v>274</v>
      </c>
      <c r="C25" s="53" t="s">
        <v>336</v>
      </c>
      <c r="D25" s="53" t="s">
        <v>337</v>
      </c>
      <c r="E25" s="49" t="s">
        <v>338</v>
      </c>
      <c r="F25" s="53" t="s">
        <v>278</v>
      </c>
      <c r="G25" s="49" t="s">
        <v>322</v>
      </c>
      <c r="H25" s="53" t="s">
        <v>305</v>
      </c>
      <c r="I25" s="53" t="s">
        <v>281</v>
      </c>
      <c r="J25" s="54" t="s">
        <v>339</v>
      </c>
    </row>
    <row r="26" ht="47.25" customHeight="1" spans="1:10">
      <c r="A26" s="106" t="s">
        <v>242</v>
      </c>
      <c r="B26" s="53" t="s">
        <v>274</v>
      </c>
      <c r="C26" s="53" t="s">
        <v>336</v>
      </c>
      <c r="D26" s="53" t="s">
        <v>337</v>
      </c>
      <c r="E26" s="49" t="s">
        <v>340</v>
      </c>
      <c r="F26" s="53" t="s">
        <v>292</v>
      </c>
      <c r="G26" s="49" t="s">
        <v>341</v>
      </c>
      <c r="H26" s="53"/>
      <c r="I26" s="53" t="s">
        <v>342</v>
      </c>
      <c r="J26" s="54" t="s">
        <v>343</v>
      </c>
    </row>
    <row r="27" ht="47.25" customHeight="1" spans="1:10">
      <c r="A27" s="106" t="s">
        <v>242</v>
      </c>
      <c r="B27" s="53" t="s">
        <v>274</v>
      </c>
      <c r="C27" s="53" t="s">
        <v>336</v>
      </c>
      <c r="D27" s="53" t="s">
        <v>337</v>
      </c>
      <c r="E27" s="49" t="s">
        <v>344</v>
      </c>
      <c r="F27" s="53" t="s">
        <v>292</v>
      </c>
      <c r="G27" s="49" t="s">
        <v>293</v>
      </c>
      <c r="H27" s="53" t="s">
        <v>305</v>
      </c>
      <c r="I27" s="53" t="s">
        <v>281</v>
      </c>
      <c r="J27" s="54" t="s">
        <v>345</v>
      </c>
    </row>
    <row r="28" ht="47.25" customHeight="1" spans="1:10">
      <c r="A28" s="106" t="s">
        <v>242</v>
      </c>
      <c r="B28" s="53" t="s">
        <v>274</v>
      </c>
      <c r="C28" s="53" t="s">
        <v>336</v>
      </c>
      <c r="D28" s="53" t="s">
        <v>346</v>
      </c>
      <c r="E28" s="49" t="s">
        <v>347</v>
      </c>
      <c r="F28" s="53" t="s">
        <v>292</v>
      </c>
      <c r="G28" s="49" t="s">
        <v>293</v>
      </c>
      <c r="H28" s="53" t="s">
        <v>305</v>
      </c>
      <c r="I28" s="53" t="s">
        <v>281</v>
      </c>
      <c r="J28" s="54" t="s">
        <v>348</v>
      </c>
    </row>
    <row r="29" ht="90.75" customHeight="1" spans="1:10">
      <c r="A29" s="106" t="s">
        <v>242</v>
      </c>
      <c r="B29" s="53" t="s">
        <v>274</v>
      </c>
      <c r="C29" s="53" t="s">
        <v>336</v>
      </c>
      <c r="D29" s="53" t="s">
        <v>346</v>
      </c>
      <c r="E29" s="49" t="s">
        <v>349</v>
      </c>
      <c r="F29" s="53" t="s">
        <v>292</v>
      </c>
      <c r="G29" s="49" t="s">
        <v>293</v>
      </c>
      <c r="H29" s="53" t="s">
        <v>305</v>
      </c>
      <c r="I29" s="53" t="s">
        <v>281</v>
      </c>
      <c r="J29" s="54" t="s">
        <v>350</v>
      </c>
    </row>
    <row r="30" ht="47.25" customHeight="1" spans="1:10">
      <c r="A30" s="106" t="s">
        <v>242</v>
      </c>
      <c r="B30" s="53" t="s">
        <v>274</v>
      </c>
      <c r="C30" s="53" t="s">
        <v>336</v>
      </c>
      <c r="D30" s="53" t="s">
        <v>346</v>
      </c>
      <c r="E30" s="49" t="s">
        <v>351</v>
      </c>
      <c r="F30" s="53" t="s">
        <v>292</v>
      </c>
      <c r="G30" s="49" t="s">
        <v>293</v>
      </c>
      <c r="H30" s="53" t="s">
        <v>305</v>
      </c>
      <c r="I30" s="53" t="s">
        <v>281</v>
      </c>
      <c r="J30" s="54" t="s">
        <v>352</v>
      </c>
    </row>
    <row r="31" ht="60" customHeight="1" spans="1:10">
      <c r="A31" s="106" t="s">
        <v>242</v>
      </c>
      <c r="B31" s="53" t="s">
        <v>274</v>
      </c>
      <c r="C31" s="53" t="s">
        <v>353</v>
      </c>
      <c r="D31" s="53" t="s">
        <v>354</v>
      </c>
      <c r="E31" s="49" t="s">
        <v>355</v>
      </c>
      <c r="F31" s="53" t="s">
        <v>278</v>
      </c>
      <c r="G31" s="49" t="s">
        <v>327</v>
      </c>
      <c r="H31" s="53" t="s">
        <v>305</v>
      </c>
      <c r="I31" s="53" t="s">
        <v>281</v>
      </c>
      <c r="J31" s="54" t="s">
        <v>356</v>
      </c>
    </row>
    <row r="32" ht="47.25" customHeight="1" spans="1:10">
      <c r="A32" s="106" t="s">
        <v>242</v>
      </c>
      <c r="B32" s="53" t="s">
        <v>274</v>
      </c>
      <c r="C32" s="53" t="s">
        <v>353</v>
      </c>
      <c r="D32" s="53" t="s">
        <v>354</v>
      </c>
      <c r="E32" s="49" t="s">
        <v>357</v>
      </c>
      <c r="F32" s="53" t="s">
        <v>278</v>
      </c>
      <c r="G32" s="49" t="s">
        <v>327</v>
      </c>
      <c r="H32" s="53" t="s">
        <v>305</v>
      </c>
      <c r="I32" s="53" t="s">
        <v>281</v>
      </c>
      <c r="J32" s="54" t="s">
        <v>358</v>
      </c>
    </row>
    <row r="33" ht="47.25" customHeight="1" spans="1:10">
      <c r="A33" s="106" t="s">
        <v>242</v>
      </c>
      <c r="B33" s="53" t="s">
        <v>274</v>
      </c>
      <c r="C33" s="53" t="s">
        <v>353</v>
      </c>
      <c r="D33" s="53" t="s">
        <v>354</v>
      </c>
      <c r="E33" s="49" t="s">
        <v>359</v>
      </c>
      <c r="F33" s="53" t="s">
        <v>278</v>
      </c>
      <c r="G33" s="49" t="s">
        <v>327</v>
      </c>
      <c r="H33" s="53" t="s">
        <v>305</v>
      </c>
      <c r="I33" s="53" t="s">
        <v>281</v>
      </c>
      <c r="J33" s="54" t="s">
        <v>360</v>
      </c>
    </row>
    <row r="34" ht="47.25" customHeight="1" spans="1:10">
      <c r="A34" s="106" t="s">
        <v>242</v>
      </c>
      <c r="B34" s="53" t="s">
        <v>274</v>
      </c>
      <c r="C34" s="53" t="s">
        <v>353</v>
      </c>
      <c r="D34" s="53" t="s">
        <v>354</v>
      </c>
      <c r="E34" s="49" t="s">
        <v>361</v>
      </c>
      <c r="F34" s="53" t="s">
        <v>278</v>
      </c>
      <c r="G34" s="49" t="s">
        <v>327</v>
      </c>
      <c r="H34" s="53" t="s">
        <v>305</v>
      </c>
      <c r="I34" s="53" t="s">
        <v>281</v>
      </c>
      <c r="J34" s="54" t="s">
        <v>362</v>
      </c>
    </row>
    <row r="35" ht="47.25" customHeight="1" spans="1:10">
      <c r="A35" s="106" t="s">
        <v>242</v>
      </c>
      <c r="B35" s="53" t="s">
        <v>274</v>
      </c>
      <c r="C35" s="53" t="s">
        <v>363</v>
      </c>
      <c r="D35" s="53" t="s">
        <v>364</v>
      </c>
      <c r="E35" s="49" t="s">
        <v>365</v>
      </c>
      <c r="F35" s="53" t="s">
        <v>292</v>
      </c>
      <c r="G35" s="49" t="s">
        <v>366</v>
      </c>
      <c r="H35" s="53"/>
      <c r="I35" s="53" t="s">
        <v>342</v>
      </c>
      <c r="J35" s="54" t="s">
        <v>367</v>
      </c>
    </row>
    <row r="36" ht="47.25" customHeight="1" spans="1:10">
      <c r="A36" s="106" t="s">
        <v>242</v>
      </c>
      <c r="B36" s="53" t="s">
        <v>274</v>
      </c>
      <c r="C36" s="53" t="s">
        <v>363</v>
      </c>
      <c r="D36" s="53" t="s">
        <v>364</v>
      </c>
      <c r="E36" s="49" t="s">
        <v>368</v>
      </c>
      <c r="F36" s="53" t="s">
        <v>292</v>
      </c>
      <c r="G36" s="49" t="s">
        <v>293</v>
      </c>
      <c r="H36" s="53" t="s">
        <v>305</v>
      </c>
      <c r="I36" s="53" t="s">
        <v>281</v>
      </c>
      <c r="J36" s="54" t="s">
        <v>369</v>
      </c>
    </row>
    <row r="37" ht="47.25" customHeight="1" spans="1:10">
      <c r="A37" s="106" t="s">
        <v>239</v>
      </c>
      <c r="B37" s="53" t="s">
        <v>370</v>
      </c>
      <c r="C37" s="53" t="s">
        <v>275</v>
      </c>
      <c r="D37" s="53" t="s">
        <v>276</v>
      </c>
      <c r="E37" s="49" t="s">
        <v>371</v>
      </c>
      <c r="F37" s="53" t="s">
        <v>278</v>
      </c>
      <c r="G37" s="49" t="s">
        <v>372</v>
      </c>
      <c r="H37" s="53" t="s">
        <v>297</v>
      </c>
      <c r="I37" s="53" t="s">
        <v>281</v>
      </c>
      <c r="J37" s="54" t="s">
        <v>373</v>
      </c>
    </row>
    <row r="38" ht="47.25" customHeight="1" spans="1:10">
      <c r="A38" s="106" t="s">
        <v>239</v>
      </c>
      <c r="B38" s="53" t="s">
        <v>370</v>
      </c>
      <c r="C38" s="53" t="s">
        <v>275</v>
      </c>
      <c r="D38" s="53" t="s">
        <v>276</v>
      </c>
      <c r="E38" s="49" t="s">
        <v>374</v>
      </c>
      <c r="F38" s="53" t="s">
        <v>292</v>
      </c>
      <c r="G38" s="49" t="s">
        <v>375</v>
      </c>
      <c r="H38" s="53" t="s">
        <v>376</v>
      </c>
      <c r="I38" s="53" t="s">
        <v>281</v>
      </c>
      <c r="J38" s="54" t="s">
        <v>377</v>
      </c>
    </row>
    <row r="39" ht="47.25" customHeight="1" spans="1:10">
      <c r="A39" s="106" t="s">
        <v>239</v>
      </c>
      <c r="B39" s="53" t="s">
        <v>370</v>
      </c>
      <c r="C39" s="53" t="s">
        <v>275</v>
      </c>
      <c r="D39" s="53" t="s">
        <v>276</v>
      </c>
      <c r="E39" s="49" t="s">
        <v>283</v>
      </c>
      <c r="F39" s="53" t="s">
        <v>292</v>
      </c>
      <c r="G39" s="49" t="s">
        <v>293</v>
      </c>
      <c r="H39" s="53" t="s">
        <v>305</v>
      </c>
      <c r="I39" s="53" t="s">
        <v>281</v>
      </c>
      <c r="J39" s="54" t="s">
        <v>378</v>
      </c>
    </row>
    <row r="40" ht="47.25" customHeight="1" spans="1:10">
      <c r="A40" s="106" t="s">
        <v>239</v>
      </c>
      <c r="B40" s="53" t="s">
        <v>370</v>
      </c>
      <c r="C40" s="53" t="s">
        <v>275</v>
      </c>
      <c r="D40" s="53" t="s">
        <v>331</v>
      </c>
      <c r="E40" s="49" t="s">
        <v>379</v>
      </c>
      <c r="F40" s="53" t="s">
        <v>278</v>
      </c>
      <c r="G40" s="49" t="s">
        <v>380</v>
      </c>
      <c r="H40" s="53" t="s">
        <v>305</v>
      </c>
      <c r="I40" s="53" t="s">
        <v>281</v>
      </c>
      <c r="J40" s="54" t="s">
        <v>381</v>
      </c>
    </row>
    <row r="41" ht="47.25" customHeight="1" spans="1:10">
      <c r="A41" s="106" t="s">
        <v>239</v>
      </c>
      <c r="B41" s="53" t="s">
        <v>370</v>
      </c>
      <c r="C41" s="53" t="s">
        <v>275</v>
      </c>
      <c r="D41" s="53" t="s">
        <v>382</v>
      </c>
      <c r="E41" s="49" t="s">
        <v>383</v>
      </c>
      <c r="F41" s="53" t="s">
        <v>278</v>
      </c>
      <c r="G41" s="49" t="s">
        <v>322</v>
      </c>
      <c r="H41" s="53" t="s">
        <v>305</v>
      </c>
      <c r="I41" s="53" t="s">
        <v>281</v>
      </c>
      <c r="J41" s="54" t="s">
        <v>384</v>
      </c>
    </row>
    <row r="42" ht="47.25" customHeight="1" spans="1:10">
      <c r="A42" s="106" t="s">
        <v>239</v>
      </c>
      <c r="B42" s="53" t="s">
        <v>370</v>
      </c>
      <c r="C42" s="53" t="s">
        <v>336</v>
      </c>
      <c r="D42" s="53" t="s">
        <v>337</v>
      </c>
      <c r="E42" s="49" t="s">
        <v>385</v>
      </c>
      <c r="F42" s="53" t="s">
        <v>278</v>
      </c>
      <c r="G42" s="49" t="s">
        <v>322</v>
      </c>
      <c r="H42" s="53" t="s">
        <v>305</v>
      </c>
      <c r="I42" s="53" t="s">
        <v>281</v>
      </c>
      <c r="J42" s="54" t="s">
        <v>386</v>
      </c>
    </row>
    <row r="43" ht="47.25" customHeight="1" spans="1:10">
      <c r="A43" s="106" t="s">
        <v>234</v>
      </c>
      <c r="B43" s="53" t="s">
        <v>387</v>
      </c>
      <c r="C43" s="53" t="s">
        <v>275</v>
      </c>
      <c r="D43" s="53" t="s">
        <v>276</v>
      </c>
      <c r="E43" s="49" t="s">
        <v>388</v>
      </c>
      <c r="F43" s="53" t="s">
        <v>292</v>
      </c>
      <c r="G43" s="49" t="s">
        <v>293</v>
      </c>
      <c r="H43" s="53" t="s">
        <v>305</v>
      </c>
      <c r="I43" s="53" t="s">
        <v>281</v>
      </c>
      <c r="J43" s="54" t="s">
        <v>389</v>
      </c>
    </row>
    <row r="44" ht="47.25" customHeight="1" spans="1:10">
      <c r="A44" s="106" t="s">
        <v>234</v>
      </c>
      <c r="B44" s="53" t="s">
        <v>387</v>
      </c>
      <c r="C44" s="53" t="s">
        <v>275</v>
      </c>
      <c r="D44" s="53" t="s">
        <v>331</v>
      </c>
      <c r="E44" s="49" t="s">
        <v>390</v>
      </c>
      <c r="F44" s="53" t="s">
        <v>292</v>
      </c>
      <c r="G44" s="49" t="s">
        <v>293</v>
      </c>
      <c r="H44" s="53" t="s">
        <v>305</v>
      </c>
      <c r="I44" s="53" t="s">
        <v>281</v>
      </c>
      <c r="J44" s="54" t="s">
        <v>381</v>
      </c>
    </row>
    <row r="45" ht="47.25" customHeight="1" spans="1:10">
      <c r="A45" s="106" t="s">
        <v>234</v>
      </c>
      <c r="B45" s="53" t="s">
        <v>387</v>
      </c>
      <c r="C45" s="53" t="s">
        <v>336</v>
      </c>
      <c r="D45" s="53" t="s">
        <v>337</v>
      </c>
      <c r="E45" s="49" t="s">
        <v>391</v>
      </c>
      <c r="F45" s="53" t="s">
        <v>292</v>
      </c>
      <c r="G45" s="49" t="s">
        <v>293</v>
      </c>
      <c r="H45" s="53" t="s">
        <v>305</v>
      </c>
      <c r="I45" s="53" t="s">
        <v>281</v>
      </c>
      <c r="J45" s="54" t="s">
        <v>386</v>
      </c>
    </row>
    <row r="46" ht="47.25" customHeight="1" spans="1:10">
      <c r="A46" s="106" t="s">
        <v>234</v>
      </c>
      <c r="B46" s="53" t="s">
        <v>387</v>
      </c>
      <c r="C46" s="53" t="s">
        <v>353</v>
      </c>
      <c r="D46" s="53" t="s">
        <v>354</v>
      </c>
      <c r="E46" s="49" t="s">
        <v>392</v>
      </c>
      <c r="F46" s="53" t="s">
        <v>278</v>
      </c>
      <c r="G46" s="49" t="s">
        <v>327</v>
      </c>
      <c r="H46" s="53" t="s">
        <v>305</v>
      </c>
      <c r="I46" s="53" t="s">
        <v>281</v>
      </c>
      <c r="J46" s="54" t="s">
        <v>393</v>
      </c>
    </row>
  </sheetData>
  <mergeCells count="8">
    <mergeCell ref="A2:J2"/>
    <mergeCell ref="A3:H3"/>
    <mergeCell ref="A7:A36"/>
    <mergeCell ref="A37:A42"/>
    <mergeCell ref="A43:A46"/>
    <mergeCell ref="B7:B36"/>
    <mergeCell ref="B37:B42"/>
    <mergeCell ref="B43:B4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222333333</cp:lastModifiedBy>
  <dcterms:created xsi:type="dcterms:W3CDTF">2026-02-09T07:54:00Z</dcterms:created>
  <dcterms:modified xsi:type="dcterms:W3CDTF">2026-02-11T06:52:47Z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137025C2679D42B79316B59199B99336_12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